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5" windowHeight="9435" activeTab="1"/>
  </bookViews>
  <sheets>
    <sheet name="от 7 до 11лет" sheetId="1" r:id="rId1"/>
    <sheet name="от 12 и старше" sheetId="4" r:id="rId2"/>
  </sheets>
  <calcPr calcId="125725" iterateDelta="1E-4"/>
</workbook>
</file>

<file path=xl/calcChain.xml><?xml version="1.0" encoding="utf-8"?>
<calcChain xmlns="http://schemas.openxmlformats.org/spreadsheetml/2006/main">
  <c r="J34" i="4"/>
  <c r="I34"/>
  <c r="H34"/>
  <c r="G34"/>
  <c r="J23"/>
  <c r="H23"/>
  <c r="E23"/>
  <c r="J21"/>
  <c r="I21"/>
  <c r="H21"/>
  <c r="G21"/>
  <c r="J11"/>
  <c r="I11"/>
  <c r="I23" s="1"/>
  <c r="H11"/>
  <c r="G11"/>
  <c r="G23" s="1"/>
  <c r="J21" i="1" l="1"/>
  <c r="I21"/>
  <c r="H21"/>
  <c r="G21"/>
  <c r="J10"/>
  <c r="I10"/>
  <c r="H10"/>
  <c r="G10"/>
  <c r="I23" l="1"/>
  <c r="H23"/>
  <c r="G23"/>
  <c r="J23"/>
  <c r="E23" l="1"/>
</calcChain>
</file>

<file path=xl/sharedStrings.xml><?xml version="1.0" encoding="utf-8"?>
<sst xmlns="http://schemas.openxmlformats.org/spreadsheetml/2006/main" count="157" uniqueCount="80">
  <si>
    <t>Завтрак</t>
  </si>
  <si>
    <t>к/к</t>
  </si>
  <si>
    <t>Итого за завтрак</t>
  </si>
  <si>
    <t>Обед</t>
  </si>
  <si>
    <t>Хлеб ржано-пшеничный обогащённый микронутриентами</t>
  </si>
  <si>
    <t>Батон  обогащённый микронутриентами</t>
  </si>
  <si>
    <t>Итого за обед</t>
  </si>
  <si>
    <t>Школа</t>
  </si>
  <si>
    <t>Отд./корп</t>
  </si>
  <si>
    <t>Приём пищи</t>
  </si>
  <si>
    <t xml:space="preserve">    Пищевые вещества</t>
  </si>
  <si>
    <t>№№</t>
  </si>
  <si>
    <t xml:space="preserve"> </t>
  </si>
  <si>
    <t>рецептур</t>
  </si>
  <si>
    <t>Белки</t>
  </si>
  <si>
    <t>Жиры</t>
  </si>
  <si>
    <t>Углеводы</t>
  </si>
  <si>
    <t>Итого за 1 день</t>
  </si>
  <si>
    <t>1  день</t>
  </si>
  <si>
    <t>Раздел</t>
  </si>
  <si>
    <t>горячее блюдо</t>
  </si>
  <si>
    <t>гор. напиток</t>
  </si>
  <si>
    <t>хлеб</t>
  </si>
  <si>
    <t>закуска</t>
  </si>
  <si>
    <t>1 блюдо</t>
  </si>
  <si>
    <t>2 блюдо</t>
  </si>
  <si>
    <t>хлеб белый</t>
  </si>
  <si>
    <t>хлеб черный</t>
  </si>
  <si>
    <t>Итог за прием пищи:</t>
  </si>
  <si>
    <t>Цена:</t>
  </si>
  <si>
    <t>Выход г.</t>
  </si>
  <si>
    <t>Цена</t>
  </si>
  <si>
    <t xml:space="preserve">            Блюдо</t>
  </si>
  <si>
    <t>Калорийность</t>
  </si>
  <si>
    <t>напиток</t>
  </si>
  <si>
    <t>442\2008</t>
  </si>
  <si>
    <t>Яблоко свежее</t>
  </si>
  <si>
    <t>гарнир</t>
  </si>
  <si>
    <t>5\2008</t>
  </si>
  <si>
    <t>Запеканка из творога с соусом абрикосовым</t>
  </si>
  <si>
    <t>224\335\2008\2011</t>
  </si>
  <si>
    <t>430\2008</t>
  </si>
  <si>
    <t>Салат из овощей с морской капустой, с маслом растительным</t>
  </si>
  <si>
    <t>64\2008</t>
  </si>
  <si>
    <t>76\2008</t>
  </si>
  <si>
    <t>Борщ из свежей капусты с картофелем, мясом и сметаной</t>
  </si>
  <si>
    <t>200\5\10</t>
  </si>
  <si>
    <t>239\2008</t>
  </si>
  <si>
    <t>Биточки рыбные</t>
  </si>
  <si>
    <t>123\2008</t>
  </si>
  <si>
    <t>Картофель отварной с маслом сливочным</t>
  </si>
  <si>
    <t>150\5</t>
  </si>
  <si>
    <t>Компот из смеси сухофруктов</t>
  </si>
  <si>
    <t>Груша свежая</t>
  </si>
  <si>
    <t>25\35</t>
  </si>
  <si>
    <t>Бутерброд с запеченным куриным филе</t>
  </si>
  <si>
    <t>Чай с вареньем</t>
  </si>
  <si>
    <t>219т\к\2010</t>
  </si>
  <si>
    <t>Омлет с зеленым горошком и маслом сливочным</t>
  </si>
  <si>
    <t>189\2008</t>
  </si>
  <si>
    <t>Каша рисовая с маслом сливочным</t>
  </si>
  <si>
    <t>230\5</t>
  </si>
  <si>
    <t>432\2008</t>
  </si>
  <si>
    <t>Кофейный напиток</t>
  </si>
  <si>
    <t>Батон  нарезной  обогащённый микронутриентами</t>
  </si>
  <si>
    <t>Рыба запеченная в омлете</t>
  </si>
  <si>
    <t>Рагу овощное</t>
  </si>
  <si>
    <t>200\5\5</t>
  </si>
  <si>
    <t>Комплексный Обед</t>
  </si>
  <si>
    <t>Салат из овощей с морской капустой, с маслом растительным, свинина отварная порционная</t>
  </si>
  <si>
    <t>100\15</t>
  </si>
  <si>
    <t>64\16\2008\2011</t>
  </si>
  <si>
    <t>Борщ из свежей капусты с картофелем, с говядиной и сметаной</t>
  </si>
  <si>
    <t>250\15\5</t>
  </si>
  <si>
    <t>Пюре картофельное</t>
  </si>
  <si>
    <t>335\2008</t>
  </si>
  <si>
    <t>338\2011</t>
  </si>
  <si>
    <t>599\2011</t>
  </si>
  <si>
    <t>Булочка сырная</t>
  </si>
  <si>
    <t>ГБОУ гимназия № 330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</si>
</sst>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1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3" fillId="2" borderId="8" xfId="1" applyFill="1" applyBorder="1" applyAlignment="1" applyProtection="1">
      <protection locked="0"/>
    </xf>
    <xf numFmtId="0" fontId="3" fillId="2" borderId="9" xfId="1" applyFill="1" applyBorder="1" applyAlignment="1" applyProtection="1">
      <protection locked="0"/>
    </xf>
    <xf numFmtId="0" fontId="2" fillId="0" borderId="2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3" fillId="0" borderId="15" xfId="1" applyBorder="1"/>
    <xf numFmtId="0" fontId="3" fillId="0" borderId="16" xfId="1" applyBorder="1"/>
    <xf numFmtId="12" fontId="1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top" wrapText="1"/>
    </xf>
    <xf numFmtId="0" fontId="3" fillId="0" borderId="12" xfId="1" applyBorder="1"/>
    <xf numFmtId="0" fontId="6" fillId="2" borderId="9" xfId="1" applyFont="1" applyFill="1" applyBorder="1" applyAlignment="1" applyProtection="1">
      <protection locked="0"/>
    </xf>
    <xf numFmtId="0" fontId="2" fillId="0" borderId="14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7" fillId="0" borderId="0" xfId="1" applyFont="1"/>
    <xf numFmtId="49" fontId="7" fillId="2" borderId="11" xfId="1" applyNumberFormat="1" applyFont="1" applyFill="1" applyBorder="1" applyProtection="1">
      <protection locked="0"/>
    </xf>
    <xf numFmtId="14" fontId="7" fillId="2" borderId="12" xfId="1" applyNumberFormat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2" fillId="0" borderId="4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activeCell="J1" sqref="J1"/>
    </sheetView>
  </sheetViews>
  <sheetFormatPr defaultRowHeight="15"/>
  <cols>
    <col min="1" max="1" width="9.28515625" customWidth="1"/>
    <col min="2" max="2" width="12.7109375" customWidth="1"/>
    <col min="3" max="3" width="9" customWidth="1"/>
    <col min="4" max="4" width="31.28515625" customWidth="1"/>
    <col min="5" max="5" width="9.140625" customWidth="1"/>
    <col min="6" max="6" width="10.140625" customWidth="1"/>
    <col min="7" max="7" width="14.7109375" customWidth="1"/>
    <col min="10" max="10" width="10.140625" customWidth="1"/>
    <col min="13" max="13" width="11.140625" bestFit="1" customWidth="1"/>
  </cols>
  <sheetData>
    <row r="1" spans="1:13" ht="15.75" thickBot="1">
      <c r="A1" s="23" t="s">
        <v>7</v>
      </c>
      <c r="B1" s="24"/>
      <c r="C1" s="30"/>
      <c r="D1" s="16" t="s">
        <v>79</v>
      </c>
      <c r="E1" s="17"/>
      <c r="F1" s="31"/>
      <c r="G1" s="31"/>
      <c r="H1" s="34" t="s">
        <v>8</v>
      </c>
      <c r="I1" s="35"/>
      <c r="J1" s="36">
        <v>44573</v>
      </c>
    </row>
    <row r="2" spans="1:13" ht="14.45" customHeight="1">
      <c r="A2" s="42" t="s">
        <v>9</v>
      </c>
      <c r="B2" s="42" t="s">
        <v>19</v>
      </c>
      <c r="C2" s="32" t="s">
        <v>11</v>
      </c>
      <c r="D2" s="42" t="s">
        <v>32</v>
      </c>
      <c r="E2" s="42" t="s">
        <v>30</v>
      </c>
      <c r="F2" s="42" t="s">
        <v>31</v>
      </c>
      <c r="G2" s="42" t="s">
        <v>33</v>
      </c>
      <c r="H2" s="50" t="s">
        <v>10</v>
      </c>
      <c r="I2" s="50"/>
      <c r="J2" s="51"/>
    </row>
    <row r="3" spans="1:13">
      <c r="A3" s="47"/>
      <c r="B3" s="43"/>
      <c r="C3" s="33" t="s">
        <v>13</v>
      </c>
      <c r="D3" s="47"/>
      <c r="E3" s="47"/>
      <c r="F3" s="43"/>
      <c r="G3" s="47"/>
      <c r="H3" s="52" t="s">
        <v>12</v>
      </c>
      <c r="I3" s="52"/>
      <c r="J3" s="53"/>
    </row>
    <row r="4" spans="1:13" ht="15.75" thickBot="1">
      <c r="A4" s="49"/>
      <c r="B4" s="44"/>
      <c r="C4" s="9"/>
      <c r="D4" s="49"/>
      <c r="E4" s="49"/>
      <c r="F4" s="44"/>
      <c r="G4" s="48"/>
      <c r="H4" s="37" t="s">
        <v>14</v>
      </c>
      <c r="I4" s="38" t="s">
        <v>15</v>
      </c>
      <c r="J4" s="38" t="s">
        <v>16</v>
      </c>
      <c r="M4" s="15"/>
    </row>
    <row r="5" spans="1:13" ht="15.75" thickBot="1">
      <c r="A5" s="1" t="s">
        <v>18</v>
      </c>
      <c r="B5" s="18"/>
      <c r="C5" s="2"/>
      <c r="D5" s="2"/>
      <c r="E5" s="27"/>
      <c r="F5" s="27"/>
      <c r="G5" s="2"/>
      <c r="H5" s="2"/>
      <c r="I5" s="2"/>
      <c r="J5" s="2"/>
    </row>
    <row r="6" spans="1:13" ht="26.25" thickBot="1">
      <c r="A6" s="3" t="s">
        <v>0</v>
      </c>
      <c r="B6" s="26" t="s">
        <v>20</v>
      </c>
      <c r="C6" s="10" t="s">
        <v>40</v>
      </c>
      <c r="D6" s="6" t="s">
        <v>39</v>
      </c>
      <c r="E6" s="10">
        <v>160</v>
      </c>
      <c r="F6" s="10"/>
      <c r="G6" s="10">
        <v>371</v>
      </c>
      <c r="H6" s="10">
        <v>15.19</v>
      </c>
      <c r="I6" s="10">
        <v>12.4</v>
      </c>
      <c r="J6" s="10">
        <v>43.9</v>
      </c>
    </row>
    <row r="7" spans="1:13" ht="15.75" thickBot="1">
      <c r="A7" s="4"/>
      <c r="B7" s="19" t="s">
        <v>21</v>
      </c>
      <c r="C7" s="10" t="s">
        <v>41</v>
      </c>
      <c r="D7" s="6" t="s">
        <v>56</v>
      </c>
      <c r="E7" s="10">
        <v>200</v>
      </c>
      <c r="F7" s="10"/>
      <c r="G7" s="10">
        <v>43</v>
      </c>
      <c r="H7" s="10">
        <v>0.2</v>
      </c>
      <c r="I7" s="10">
        <v>0.1</v>
      </c>
      <c r="J7" s="10">
        <v>12.11</v>
      </c>
    </row>
    <row r="8" spans="1:13" ht="26.25" thickBot="1">
      <c r="A8" s="3"/>
      <c r="B8" s="26" t="s">
        <v>22</v>
      </c>
      <c r="C8" s="10" t="s">
        <v>38</v>
      </c>
      <c r="D8" s="6" t="s">
        <v>55</v>
      </c>
      <c r="E8" s="25" t="s">
        <v>54</v>
      </c>
      <c r="F8" s="25"/>
      <c r="G8" s="10">
        <v>105</v>
      </c>
      <c r="H8" s="10">
        <v>3.63</v>
      </c>
      <c r="I8" s="10">
        <v>6.78</v>
      </c>
      <c r="J8" s="10">
        <v>13.36</v>
      </c>
    </row>
    <row r="9" spans="1:13" ht="15.75" thickBot="1">
      <c r="A9" s="5"/>
      <c r="B9" s="20"/>
      <c r="C9" s="10" t="s">
        <v>1</v>
      </c>
      <c r="D9" s="6" t="s">
        <v>36</v>
      </c>
      <c r="E9" s="10">
        <v>100</v>
      </c>
      <c r="F9" s="10"/>
      <c r="G9" s="10">
        <v>52</v>
      </c>
      <c r="H9" s="10">
        <v>0.44</v>
      </c>
      <c r="I9" s="10">
        <v>0.44</v>
      </c>
      <c r="J9" s="10">
        <v>10.78</v>
      </c>
    </row>
    <row r="10" spans="1:13" ht="26.25" thickBot="1">
      <c r="A10" s="7" t="s">
        <v>2</v>
      </c>
      <c r="B10" s="21"/>
      <c r="C10" s="10"/>
      <c r="D10" s="21" t="s">
        <v>28</v>
      </c>
      <c r="E10" s="11">
        <v>520</v>
      </c>
      <c r="F10" s="11"/>
      <c r="G10" s="11">
        <f>G6+G7+G8+G9</f>
        <v>571</v>
      </c>
      <c r="H10" s="11">
        <f t="shared" ref="H10:J10" si="0">H6+H7+H8+H9</f>
        <v>19.46</v>
      </c>
      <c r="I10" s="11">
        <f t="shared" si="0"/>
        <v>19.720000000000002</v>
      </c>
      <c r="J10" s="11">
        <f t="shared" si="0"/>
        <v>80.150000000000006</v>
      </c>
    </row>
    <row r="11" spans="1:13" ht="15.75" thickBot="1">
      <c r="A11" s="8"/>
      <c r="B11" s="22"/>
      <c r="C11" s="10"/>
      <c r="D11" s="21" t="s">
        <v>29</v>
      </c>
      <c r="E11" s="10"/>
      <c r="F11" s="28">
        <v>96.9</v>
      </c>
      <c r="G11" s="12"/>
      <c r="H11" s="12"/>
      <c r="I11" s="12"/>
      <c r="J11" s="12"/>
    </row>
    <row r="12" spans="1:13">
      <c r="A12" s="40"/>
      <c r="B12" s="54" t="s">
        <v>23</v>
      </c>
      <c r="C12" s="45" t="s">
        <v>43</v>
      </c>
      <c r="D12" s="54" t="s">
        <v>42</v>
      </c>
      <c r="E12" s="13">
        <v>60</v>
      </c>
      <c r="F12" s="13"/>
      <c r="G12" s="45">
        <v>86</v>
      </c>
      <c r="H12" s="45">
        <v>1.92</v>
      </c>
      <c r="I12" s="45">
        <v>4.18</v>
      </c>
      <c r="J12" s="45">
        <v>5.64</v>
      </c>
    </row>
    <row r="13" spans="1:13" ht="15.75" thickBot="1">
      <c r="A13" s="41"/>
      <c r="B13" s="56"/>
      <c r="C13" s="46"/>
      <c r="D13" s="55"/>
      <c r="E13" s="10"/>
      <c r="F13" s="10"/>
      <c r="G13" s="46"/>
      <c r="H13" s="46"/>
      <c r="I13" s="46"/>
      <c r="J13" s="46"/>
    </row>
    <row r="14" spans="1:13" ht="34.9" customHeight="1" thickBot="1">
      <c r="A14" s="3" t="s">
        <v>3</v>
      </c>
      <c r="B14" s="26" t="s">
        <v>24</v>
      </c>
      <c r="C14" s="10" t="s">
        <v>44</v>
      </c>
      <c r="D14" s="6" t="s">
        <v>45</v>
      </c>
      <c r="E14" s="10" t="s">
        <v>46</v>
      </c>
      <c r="F14" s="10"/>
      <c r="G14" s="10">
        <v>115</v>
      </c>
      <c r="H14" s="10">
        <v>5.29</v>
      </c>
      <c r="I14" s="10">
        <v>7.04</v>
      </c>
      <c r="J14" s="10">
        <v>10.7</v>
      </c>
    </row>
    <row r="15" spans="1:13" ht="15.75" thickBot="1">
      <c r="A15" s="4"/>
      <c r="B15" s="29" t="s">
        <v>25</v>
      </c>
      <c r="C15" s="10" t="s">
        <v>47</v>
      </c>
      <c r="D15" s="6" t="s">
        <v>48</v>
      </c>
      <c r="E15" s="10">
        <v>90</v>
      </c>
      <c r="F15" s="10"/>
      <c r="G15" s="10">
        <v>203</v>
      </c>
      <c r="H15" s="10">
        <v>11.7</v>
      </c>
      <c r="I15" s="10">
        <v>10.34</v>
      </c>
      <c r="J15" s="10">
        <v>13.5</v>
      </c>
    </row>
    <row r="16" spans="1:13" ht="26.25" thickBot="1">
      <c r="A16" s="4"/>
      <c r="B16" s="29" t="s">
        <v>37</v>
      </c>
      <c r="C16" s="10" t="s">
        <v>49</v>
      </c>
      <c r="D16" s="6" t="s">
        <v>50</v>
      </c>
      <c r="E16" s="10" t="s">
        <v>51</v>
      </c>
      <c r="F16" s="10"/>
      <c r="G16" s="10">
        <v>148</v>
      </c>
      <c r="H16" s="10">
        <v>2.9</v>
      </c>
      <c r="I16" s="10">
        <v>4.7</v>
      </c>
      <c r="J16" s="10">
        <v>23.5</v>
      </c>
    </row>
    <row r="17" spans="1:10" ht="15.75" thickBot="1">
      <c r="A17" s="4"/>
      <c r="B17" s="29" t="s">
        <v>34</v>
      </c>
      <c r="C17" s="10" t="s">
        <v>35</v>
      </c>
      <c r="D17" s="6" t="s">
        <v>52</v>
      </c>
      <c r="E17" s="10">
        <v>200</v>
      </c>
      <c r="F17" s="10"/>
      <c r="G17" s="10">
        <v>131</v>
      </c>
      <c r="H17" s="10">
        <v>0.6</v>
      </c>
      <c r="I17" s="10">
        <v>0.09</v>
      </c>
      <c r="J17" s="10">
        <v>26.7</v>
      </c>
    </row>
    <row r="18" spans="1:10" ht="26.25" thickBot="1">
      <c r="A18" s="4"/>
      <c r="B18" s="29" t="s">
        <v>26</v>
      </c>
      <c r="C18" s="10" t="s">
        <v>1</v>
      </c>
      <c r="D18" s="6" t="s">
        <v>5</v>
      </c>
      <c r="E18" s="10">
        <v>25</v>
      </c>
      <c r="F18" s="10"/>
      <c r="G18" s="10">
        <v>72</v>
      </c>
      <c r="H18" s="10">
        <v>2</v>
      </c>
      <c r="I18" s="10">
        <v>1.1599999999999999</v>
      </c>
      <c r="J18" s="10">
        <v>12.99</v>
      </c>
    </row>
    <row r="19" spans="1:10" ht="26.25" thickBot="1">
      <c r="A19" s="4"/>
      <c r="B19" s="29" t="s">
        <v>27</v>
      </c>
      <c r="C19" s="10" t="s">
        <v>1</v>
      </c>
      <c r="D19" s="6" t="s">
        <v>4</v>
      </c>
      <c r="E19" s="10">
        <v>20</v>
      </c>
      <c r="F19" s="10"/>
      <c r="G19" s="10">
        <v>36</v>
      </c>
      <c r="H19" s="10">
        <v>1.6</v>
      </c>
      <c r="I19" s="10">
        <v>0.85</v>
      </c>
      <c r="J19" s="10">
        <v>6.7</v>
      </c>
    </row>
    <row r="20" spans="1:10" ht="15.75" thickBot="1">
      <c r="A20" s="4"/>
      <c r="B20" s="29"/>
      <c r="C20" s="10" t="s">
        <v>1</v>
      </c>
      <c r="D20" s="6" t="s">
        <v>53</v>
      </c>
      <c r="E20" s="10">
        <v>100</v>
      </c>
      <c r="F20" s="10"/>
      <c r="G20" s="10">
        <v>47</v>
      </c>
      <c r="H20" s="10">
        <v>0.4</v>
      </c>
      <c r="I20" s="10">
        <v>0.3</v>
      </c>
      <c r="J20" s="10">
        <v>10.3</v>
      </c>
    </row>
    <row r="21" spans="1:10" ht="26.25" thickBot="1">
      <c r="A21" s="7" t="s">
        <v>6</v>
      </c>
      <c r="B21" s="21"/>
      <c r="C21" s="10"/>
      <c r="D21" s="21" t="s">
        <v>28</v>
      </c>
      <c r="E21" s="11">
        <v>865</v>
      </c>
      <c r="F21" s="28"/>
      <c r="G21" s="11">
        <f>G12+G14+G15+G16+G17+G18+G19+G20</f>
        <v>838</v>
      </c>
      <c r="H21" s="11">
        <f t="shared" ref="H21:J21" si="1">H12+H14+H15+H16+H17+H18+H19+H20</f>
        <v>26.41</v>
      </c>
      <c r="I21" s="11">
        <f t="shared" si="1"/>
        <v>28.66</v>
      </c>
      <c r="J21" s="11">
        <f t="shared" si="1"/>
        <v>110.03</v>
      </c>
    </row>
    <row r="22" spans="1:10" ht="15.75" thickBot="1">
      <c r="A22" s="7"/>
      <c r="B22" s="21"/>
      <c r="C22" s="10"/>
      <c r="D22" s="21" t="s">
        <v>29</v>
      </c>
      <c r="E22" s="10"/>
      <c r="F22" s="28">
        <v>145.30000000000001</v>
      </c>
      <c r="G22" s="11"/>
      <c r="H22" s="11"/>
      <c r="I22" s="11"/>
      <c r="J22" s="11"/>
    </row>
    <row r="23" spans="1:10" ht="26.25" thickBot="1">
      <c r="A23" s="7" t="s">
        <v>17</v>
      </c>
      <c r="B23" s="21"/>
      <c r="C23" s="10"/>
      <c r="D23" s="6"/>
      <c r="E23" s="11">
        <f>E10+E21</f>
        <v>1385</v>
      </c>
      <c r="F23" s="10"/>
      <c r="G23" s="11">
        <f>G10+G21</f>
        <v>1409</v>
      </c>
      <c r="H23" s="11">
        <f t="shared" ref="H23:J23" si="2">H10+H21</f>
        <v>45.870000000000005</v>
      </c>
      <c r="I23" s="11">
        <f t="shared" si="2"/>
        <v>48.38</v>
      </c>
      <c r="J23" s="11">
        <f t="shared" si="2"/>
        <v>190.18</v>
      </c>
    </row>
    <row r="24" spans="1:10">
      <c r="E24" s="14"/>
      <c r="F24" s="14"/>
      <c r="G24" s="14"/>
      <c r="H24" s="14"/>
      <c r="I24" s="14"/>
      <c r="J24" s="14"/>
    </row>
  </sheetData>
  <mergeCells count="16">
    <mergeCell ref="H2:J2"/>
    <mergeCell ref="H3:J3"/>
    <mergeCell ref="B2:B4"/>
    <mergeCell ref="D12:D13"/>
    <mergeCell ref="H12:H13"/>
    <mergeCell ref="I12:I13"/>
    <mergeCell ref="J12:J13"/>
    <mergeCell ref="B12:B13"/>
    <mergeCell ref="A12:A13"/>
    <mergeCell ref="F2:F4"/>
    <mergeCell ref="C12:C13"/>
    <mergeCell ref="G2:G4"/>
    <mergeCell ref="G12:G13"/>
    <mergeCell ref="A2:A4"/>
    <mergeCell ref="D2:D4"/>
    <mergeCell ref="E2:E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J1" sqref="J1"/>
    </sheetView>
  </sheetViews>
  <sheetFormatPr defaultRowHeight="15"/>
  <cols>
    <col min="1" max="1" width="13.28515625" customWidth="1"/>
    <col min="2" max="2" width="12.7109375" customWidth="1"/>
    <col min="3" max="3" width="9" customWidth="1"/>
    <col min="4" max="4" width="31.28515625" customWidth="1"/>
    <col min="5" max="5" width="9.140625" customWidth="1"/>
    <col min="6" max="6" width="10.140625" customWidth="1"/>
    <col min="7" max="7" width="14.7109375" customWidth="1"/>
    <col min="10" max="10" width="10.140625" customWidth="1"/>
    <col min="13" max="13" width="11.140625" bestFit="1" customWidth="1"/>
  </cols>
  <sheetData>
    <row r="1" spans="1:13" ht="15.75" thickBot="1">
      <c r="A1" s="23" t="s">
        <v>7</v>
      </c>
      <c r="B1" s="24"/>
      <c r="C1" s="30"/>
      <c r="D1" s="16" t="s">
        <v>79</v>
      </c>
      <c r="E1" s="17"/>
      <c r="F1" s="31"/>
      <c r="G1" s="31"/>
      <c r="H1" s="34" t="s">
        <v>8</v>
      </c>
      <c r="I1" s="35"/>
      <c r="J1" s="36">
        <v>44938</v>
      </c>
    </row>
    <row r="2" spans="1:13" ht="14.45" customHeight="1">
      <c r="A2" s="42" t="s">
        <v>9</v>
      </c>
      <c r="B2" s="42" t="s">
        <v>19</v>
      </c>
      <c r="C2" s="39" t="s">
        <v>11</v>
      </c>
      <c r="D2" s="42" t="s">
        <v>32</v>
      </c>
      <c r="E2" s="42" t="s">
        <v>30</v>
      </c>
      <c r="F2" s="42" t="s">
        <v>31</v>
      </c>
      <c r="G2" s="42" t="s">
        <v>33</v>
      </c>
      <c r="H2" s="50" t="s">
        <v>10</v>
      </c>
      <c r="I2" s="50"/>
      <c r="J2" s="51"/>
    </row>
    <row r="3" spans="1:13">
      <c r="A3" s="47"/>
      <c r="B3" s="43"/>
      <c r="C3" s="33" t="s">
        <v>13</v>
      </c>
      <c r="D3" s="47"/>
      <c r="E3" s="47"/>
      <c r="F3" s="43"/>
      <c r="G3" s="47"/>
      <c r="H3" s="52" t="s">
        <v>12</v>
      </c>
      <c r="I3" s="52"/>
      <c r="J3" s="53"/>
    </row>
    <row r="4" spans="1:13" ht="15.75" thickBot="1">
      <c r="A4" s="49"/>
      <c r="B4" s="44"/>
      <c r="C4" s="9"/>
      <c r="D4" s="49"/>
      <c r="E4" s="49"/>
      <c r="F4" s="44"/>
      <c r="G4" s="48"/>
      <c r="H4" s="37" t="s">
        <v>14</v>
      </c>
      <c r="I4" s="38" t="s">
        <v>15</v>
      </c>
      <c r="J4" s="38" t="s">
        <v>16</v>
      </c>
      <c r="M4" s="15"/>
    </row>
    <row r="5" spans="1:13" ht="15.75" thickBot="1">
      <c r="A5" s="1" t="s">
        <v>18</v>
      </c>
      <c r="B5" s="18"/>
      <c r="C5" s="2"/>
      <c r="D5" s="2"/>
      <c r="E5" s="27"/>
      <c r="F5" s="27"/>
      <c r="G5" s="2"/>
      <c r="H5" s="2"/>
      <c r="I5" s="2"/>
      <c r="J5" s="2"/>
    </row>
    <row r="6" spans="1:13" ht="26.25" thickBot="1">
      <c r="A6" s="3" t="s">
        <v>0</v>
      </c>
      <c r="B6" s="26" t="s">
        <v>20</v>
      </c>
      <c r="C6" s="10" t="s">
        <v>57</v>
      </c>
      <c r="D6" s="6" t="s">
        <v>58</v>
      </c>
      <c r="E6" s="10">
        <v>100</v>
      </c>
      <c r="F6" s="10"/>
      <c r="G6" s="10">
        <v>172</v>
      </c>
      <c r="H6" s="10">
        <v>9.1999999999999993</v>
      </c>
      <c r="I6" s="10">
        <v>10.35</v>
      </c>
      <c r="J6" s="10">
        <v>10.5</v>
      </c>
    </row>
    <row r="7" spans="1:13" ht="26.25" thickBot="1">
      <c r="A7" s="3"/>
      <c r="B7" s="26" t="s">
        <v>20</v>
      </c>
      <c r="C7" s="10" t="s">
        <v>59</v>
      </c>
      <c r="D7" s="6" t="s">
        <v>60</v>
      </c>
      <c r="E7" s="10" t="s">
        <v>61</v>
      </c>
      <c r="F7" s="10"/>
      <c r="G7" s="10">
        <v>287</v>
      </c>
      <c r="H7" s="10">
        <v>9.66</v>
      </c>
      <c r="I7" s="10">
        <v>8.1999999999999993</v>
      </c>
      <c r="J7" s="10">
        <v>39.1</v>
      </c>
    </row>
    <row r="8" spans="1:13" ht="15.75" thickBot="1">
      <c r="A8" s="4"/>
      <c r="B8" s="19" t="s">
        <v>21</v>
      </c>
      <c r="C8" s="10" t="s">
        <v>62</v>
      </c>
      <c r="D8" s="6" t="s">
        <v>63</v>
      </c>
      <c r="E8" s="10">
        <v>200</v>
      </c>
      <c r="F8" s="10"/>
      <c r="G8" s="10">
        <v>107</v>
      </c>
      <c r="H8" s="10">
        <v>1.5</v>
      </c>
      <c r="I8" s="10">
        <v>1.3</v>
      </c>
      <c r="J8" s="10">
        <v>22.4</v>
      </c>
    </row>
    <row r="9" spans="1:13" ht="26.25" thickBot="1">
      <c r="A9" s="3"/>
      <c r="B9" s="26" t="s">
        <v>22</v>
      </c>
      <c r="C9" s="10" t="s">
        <v>38</v>
      </c>
      <c r="D9" s="6" t="s">
        <v>64</v>
      </c>
      <c r="E9" s="25">
        <v>20</v>
      </c>
      <c r="F9" s="25"/>
      <c r="G9" s="10">
        <v>58</v>
      </c>
      <c r="H9" s="10">
        <v>1.6</v>
      </c>
      <c r="I9" s="10">
        <v>0.93</v>
      </c>
      <c r="J9" s="10">
        <v>10.39</v>
      </c>
    </row>
    <row r="10" spans="1:13" ht="15.75" thickBot="1">
      <c r="A10" s="5"/>
      <c r="B10" s="20"/>
      <c r="C10" s="10" t="s">
        <v>1</v>
      </c>
      <c r="D10" s="6" t="s">
        <v>36</v>
      </c>
      <c r="E10" s="10">
        <v>100</v>
      </c>
      <c r="F10" s="10"/>
      <c r="G10" s="10">
        <v>52</v>
      </c>
      <c r="H10" s="10">
        <v>0.44</v>
      </c>
      <c r="I10" s="10">
        <v>0.44</v>
      </c>
      <c r="J10" s="10">
        <v>10.78</v>
      </c>
    </row>
    <row r="11" spans="1:13" ht="26.25" thickBot="1">
      <c r="A11" s="7" t="s">
        <v>2</v>
      </c>
      <c r="B11" s="21"/>
      <c r="C11" s="10"/>
      <c r="D11" s="21" t="s">
        <v>28</v>
      </c>
      <c r="E11" s="11">
        <v>655</v>
      </c>
      <c r="F11" s="11"/>
      <c r="G11" s="11">
        <f>G6+G7+G8+G9+G10</f>
        <v>676</v>
      </c>
      <c r="H11" s="11">
        <f t="shared" ref="H11:J11" si="0">H6+H7+H8+H9+H10</f>
        <v>22.400000000000002</v>
      </c>
      <c r="I11" s="11">
        <f t="shared" si="0"/>
        <v>21.22</v>
      </c>
      <c r="J11" s="11">
        <f t="shared" si="0"/>
        <v>93.17</v>
      </c>
    </row>
    <row r="12" spans="1:13" ht="15.75" thickBot="1">
      <c r="A12" s="8"/>
      <c r="B12" s="22"/>
      <c r="C12" s="10"/>
      <c r="D12" s="21" t="s">
        <v>29</v>
      </c>
      <c r="E12" s="10"/>
      <c r="F12" s="28">
        <v>113.9</v>
      </c>
      <c r="G12" s="12"/>
      <c r="H12" s="12"/>
      <c r="I12" s="12"/>
      <c r="J12" s="12"/>
    </row>
    <row r="13" spans="1:13">
      <c r="A13" s="40"/>
      <c r="B13" s="54" t="s">
        <v>23</v>
      </c>
      <c r="C13" s="45" t="s">
        <v>43</v>
      </c>
      <c r="D13" s="54" t="s">
        <v>42</v>
      </c>
      <c r="E13" s="13">
        <v>100</v>
      </c>
      <c r="F13" s="13"/>
      <c r="G13" s="45">
        <v>143</v>
      </c>
      <c r="H13" s="45">
        <v>3.2</v>
      </c>
      <c r="I13" s="45">
        <v>10.3</v>
      </c>
      <c r="J13" s="45">
        <v>9.4</v>
      </c>
    </row>
    <row r="14" spans="1:13" ht="15.75" thickBot="1">
      <c r="A14" s="41"/>
      <c r="B14" s="56"/>
      <c r="C14" s="46"/>
      <c r="D14" s="55"/>
      <c r="E14" s="10"/>
      <c r="F14" s="10"/>
      <c r="G14" s="46"/>
      <c r="H14" s="46"/>
      <c r="I14" s="46"/>
      <c r="J14" s="46"/>
    </row>
    <row r="15" spans="1:13" ht="34.9" customHeight="1" thickBot="1">
      <c r="A15" s="3" t="s">
        <v>3</v>
      </c>
      <c r="B15" s="26" t="s">
        <v>24</v>
      </c>
      <c r="C15" s="10" t="s">
        <v>44</v>
      </c>
      <c r="D15" s="6" t="s">
        <v>45</v>
      </c>
      <c r="E15" s="10" t="s">
        <v>67</v>
      </c>
      <c r="F15" s="10"/>
      <c r="G15" s="10">
        <v>119</v>
      </c>
      <c r="H15" s="10">
        <v>3.15</v>
      </c>
      <c r="I15" s="10">
        <v>3.74</v>
      </c>
      <c r="J15" s="10">
        <v>17.100000000000001</v>
      </c>
    </row>
    <row r="16" spans="1:13" ht="15.75" thickBot="1">
      <c r="A16" s="4"/>
      <c r="B16" s="29" t="s">
        <v>25</v>
      </c>
      <c r="C16" s="10" t="s">
        <v>47</v>
      </c>
      <c r="D16" s="6" t="s">
        <v>65</v>
      </c>
      <c r="E16" s="10">
        <v>100</v>
      </c>
      <c r="F16" s="10"/>
      <c r="G16" s="10">
        <v>262</v>
      </c>
      <c r="H16" s="10">
        <v>15.64</v>
      </c>
      <c r="I16" s="10">
        <v>8.9</v>
      </c>
      <c r="J16" s="10">
        <v>17.87</v>
      </c>
    </row>
    <row r="17" spans="1:10" ht="15.75" thickBot="1">
      <c r="A17" s="4"/>
      <c r="B17" s="29" t="s">
        <v>37</v>
      </c>
      <c r="C17" s="10" t="s">
        <v>49</v>
      </c>
      <c r="D17" s="6" t="s">
        <v>66</v>
      </c>
      <c r="E17" s="10">
        <v>180</v>
      </c>
      <c r="F17" s="10"/>
      <c r="G17" s="10">
        <v>143</v>
      </c>
      <c r="H17" s="10">
        <v>4.2</v>
      </c>
      <c r="I17" s="10">
        <v>8.0399999999999991</v>
      </c>
      <c r="J17" s="10">
        <v>19.8</v>
      </c>
    </row>
    <row r="18" spans="1:10" ht="15.75" thickBot="1">
      <c r="A18" s="4"/>
      <c r="B18" s="29" t="s">
        <v>34</v>
      </c>
      <c r="C18" s="10" t="s">
        <v>35</v>
      </c>
      <c r="D18" s="6" t="s">
        <v>52</v>
      </c>
      <c r="E18" s="10">
        <v>200</v>
      </c>
      <c r="F18" s="10"/>
      <c r="G18" s="10">
        <v>131</v>
      </c>
      <c r="H18" s="10">
        <v>0.6</v>
      </c>
      <c r="I18" s="10">
        <v>0.09</v>
      </c>
      <c r="J18" s="10">
        <v>26.7</v>
      </c>
    </row>
    <row r="19" spans="1:10" ht="26.25" thickBot="1">
      <c r="A19" s="4"/>
      <c r="B19" s="29" t="s">
        <v>26</v>
      </c>
      <c r="C19" s="10" t="s">
        <v>1</v>
      </c>
      <c r="D19" s="6" t="s">
        <v>5</v>
      </c>
      <c r="E19" s="10">
        <v>30</v>
      </c>
      <c r="F19" s="10"/>
      <c r="G19" s="10">
        <v>86</v>
      </c>
      <c r="H19" s="10">
        <v>2.4</v>
      </c>
      <c r="I19" s="10">
        <v>1.39</v>
      </c>
      <c r="J19" s="10">
        <v>15.6</v>
      </c>
    </row>
    <row r="20" spans="1:10" ht="26.25" thickBot="1">
      <c r="A20" s="4"/>
      <c r="B20" s="29" t="s">
        <v>27</v>
      </c>
      <c r="C20" s="10" t="s">
        <v>1</v>
      </c>
      <c r="D20" s="6" t="s">
        <v>4</v>
      </c>
      <c r="E20" s="10">
        <v>40</v>
      </c>
      <c r="F20" s="10"/>
      <c r="G20" s="10">
        <v>72</v>
      </c>
      <c r="H20" s="10">
        <v>3.2</v>
      </c>
      <c r="I20" s="10">
        <v>1.7</v>
      </c>
      <c r="J20" s="10">
        <v>13.4</v>
      </c>
    </row>
    <row r="21" spans="1:10" ht="15.75" thickBot="1">
      <c r="A21" s="7" t="s">
        <v>6</v>
      </c>
      <c r="B21" s="21"/>
      <c r="C21" s="10"/>
      <c r="D21" s="21" t="s">
        <v>28</v>
      </c>
      <c r="E21" s="11">
        <v>910</v>
      </c>
      <c r="F21" s="28"/>
      <c r="G21" s="11">
        <f>G13+G15+G16+G17+G18+G19+G20</f>
        <v>956</v>
      </c>
      <c r="H21" s="11">
        <f t="shared" ref="H21:J21" si="1">H13+H15+H16+H17+H18+H19+H20</f>
        <v>32.39</v>
      </c>
      <c r="I21" s="11">
        <f t="shared" si="1"/>
        <v>34.160000000000004</v>
      </c>
      <c r="J21" s="11">
        <f t="shared" si="1"/>
        <v>119.87</v>
      </c>
    </row>
    <row r="22" spans="1:10" ht="15.75" thickBot="1">
      <c r="A22" s="7"/>
      <c r="B22" s="21"/>
      <c r="C22" s="10"/>
      <c r="D22" s="21" t="s">
        <v>29</v>
      </c>
      <c r="E22" s="10"/>
      <c r="F22" s="28">
        <v>170.8</v>
      </c>
      <c r="G22" s="11"/>
      <c r="H22" s="11"/>
      <c r="I22" s="11"/>
      <c r="J22" s="11"/>
    </row>
    <row r="23" spans="1:10" ht="26.25" thickBot="1">
      <c r="A23" s="7" t="s">
        <v>17</v>
      </c>
      <c r="B23" s="21"/>
      <c r="C23" s="10"/>
      <c r="D23" s="6"/>
      <c r="E23" s="11">
        <f>E11+E21</f>
        <v>1565</v>
      </c>
      <c r="F23" s="10"/>
      <c r="G23" s="11">
        <f t="shared" ref="G23:J23" si="2">G11+G21</f>
        <v>1632</v>
      </c>
      <c r="H23" s="11">
        <f t="shared" si="2"/>
        <v>54.790000000000006</v>
      </c>
      <c r="I23" s="11">
        <f t="shared" si="2"/>
        <v>55.38</v>
      </c>
      <c r="J23" s="11">
        <f t="shared" si="2"/>
        <v>213.04000000000002</v>
      </c>
    </row>
    <row r="24" spans="1:10" ht="14.45" customHeight="1">
      <c r="A24" s="40"/>
      <c r="B24" s="54" t="s">
        <v>23</v>
      </c>
      <c r="C24" s="45" t="s">
        <v>71</v>
      </c>
      <c r="D24" s="54" t="s">
        <v>69</v>
      </c>
      <c r="E24" s="13" t="s">
        <v>70</v>
      </c>
      <c r="F24" s="13"/>
      <c r="G24" s="45">
        <v>181</v>
      </c>
      <c r="H24" s="45">
        <v>4.5999999999999996</v>
      </c>
      <c r="I24" s="45">
        <v>12.2</v>
      </c>
      <c r="J24" s="45">
        <v>19.399999999999999</v>
      </c>
    </row>
    <row r="25" spans="1:10" ht="23.45" customHeight="1" thickBot="1">
      <c r="A25" s="41"/>
      <c r="B25" s="56"/>
      <c r="C25" s="46"/>
      <c r="D25" s="55"/>
      <c r="E25" s="10"/>
      <c r="F25" s="10"/>
      <c r="G25" s="46"/>
      <c r="H25" s="46"/>
      <c r="I25" s="46"/>
      <c r="J25" s="46"/>
    </row>
    <row r="26" spans="1:10" ht="26.25" thickBot="1">
      <c r="A26" s="3" t="s">
        <v>68</v>
      </c>
      <c r="B26" s="26" t="s">
        <v>24</v>
      </c>
      <c r="C26" s="10" t="s">
        <v>44</v>
      </c>
      <c r="D26" s="6" t="s">
        <v>72</v>
      </c>
      <c r="E26" s="10" t="s">
        <v>73</v>
      </c>
      <c r="F26" s="10"/>
      <c r="G26" s="10">
        <v>197</v>
      </c>
      <c r="H26" s="10">
        <v>5.67</v>
      </c>
      <c r="I26" s="10">
        <v>5.44</v>
      </c>
      <c r="J26" s="10">
        <v>35.1</v>
      </c>
    </row>
    <row r="27" spans="1:10" ht="15.75" thickBot="1">
      <c r="A27" s="4"/>
      <c r="B27" s="29" t="s">
        <v>25</v>
      </c>
      <c r="C27" s="10" t="s">
        <v>47</v>
      </c>
      <c r="D27" s="6" t="s">
        <v>65</v>
      </c>
      <c r="E27" s="10">
        <v>100</v>
      </c>
      <c r="F27" s="10"/>
      <c r="G27" s="10">
        <v>262</v>
      </c>
      <c r="H27" s="10">
        <v>15.64</v>
      </c>
      <c r="I27" s="10">
        <v>8.9</v>
      </c>
      <c r="J27" s="10">
        <v>17.87</v>
      </c>
    </row>
    <row r="28" spans="1:10" ht="15.75" thickBot="1">
      <c r="A28" s="4"/>
      <c r="B28" s="29" t="s">
        <v>37</v>
      </c>
      <c r="C28" s="10" t="s">
        <v>75</v>
      </c>
      <c r="D28" s="6" t="s">
        <v>74</v>
      </c>
      <c r="E28" s="10">
        <v>180</v>
      </c>
      <c r="F28" s="10"/>
      <c r="G28" s="10">
        <v>169</v>
      </c>
      <c r="H28" s="10">
        <v>3.72</v>
      </c>
      <c r="I28" s="10">
        <v>6.48</v>
      </c>
      <c r="J28" s="10">
        <v>24.36</v>
      </c>
    </row>
    <row r="29" spans="1:10" ht="15.75" thickBot="1">
      <c r="A29" s="4"/>
      <c r="B29" s="29" t="s">
        <v>34</v>
      </c>
      <c r="C29" s="10" t="s">
        <v>35</v>
      </c>
      <c r="D29" s="6" t="s">
        <v>52</v>
      </c>
      <c r="E29" s="10">
        <v>200</v>
      </c>
      <c r="F29" s="10"/>
      <c r="G29" s="10">
        <v>131</v>
      </c>
      <c r="H29" s="10">
        <v>0.6</v>
      </c>
      <c r="I29" s="10">
        <v>0.09</v>
      </c>
      <c r="J29" s="10">
        <v>26.7</v>
      </c>
    </row>
    <row r="30" spans="1:10" ht="26.25" thickBot="1">
      <c r="A30" s="4"/>
      <c r="B30" s="29" t="s">
        <v>26</v>
      </c>
      <c r="C30" s="10" t="s">
        <v>1</v>
      </c>
      <c r="D30" s="6" t="s">
        <v>5</v>
      </c>
      <c r="E30" s="10">
        <v>30</v>
      </c>
      <c r="F30" s="10"/>
      <c r="G30" s="10">
        <v>86</v>
      </c>
      <c r="H30" s="10">
        <v>2.4</v>
      </c>
      <c r="I30" s="10">
        <v>1.39</v>
      </c>
      <c r="J30" s="10">
        <v>15.6</v>
      </c>
    </row>
    <row r="31" spans="1:10" ht="26.25" thickBot="1">
      <c r="A31" s="4"/>
      <c r="B31" s="29" t="s">
        <v>27</v>
      </c>
      <c r="C31" s="10" t="s">
        <v>1</v>
      </c>
      <c r="D31" s="6" t="s">
        <v>4</v>
      </c>
      <c r="E31" s="10">
        <v>40</v>
      </c>
      <c r="F31" s="10"/>
      <c r="G31" s="10">
        <v>72</v>
      </c>
      <c r="H31" s="10">
        <v>3.2</v>
      </c>
      <c r="I31" s="10">
        <v>1.7</v>
      </c>
      <c r="J31" s="10">
        <v>13.4</v>
      </c>
    </row>
    <row r="32" spans="1:10" ht="15.75" thickBot="1">
      <c r="A32" s="4"/>
      <c r="B32" s="29"/>
      <c r="C32" s="10" t="s">
        <v>76</v>
      </c>
      <c r="D32" s="6" t="s">
        <v>36</v>
      </c>
      <c r="E32" s="10">
        <v>100</v>
      </c>
      <c r="F32" s="10"/>
      <c r="G32" s="10">
        <v>52</v>
      </c>
      <c r="H32" s="10">
        <v>0.44</v>
      </c>
      <c r="I32" s="10">
        <v>0.44</v>
      </c>
      <c r="J32" s="10">
        <v>10.78</v>
      </c>
    </row>
    <row r="33" spans="1:10" ht="15.75" thickBot="1">
      <c r="A33" s="4"/>
      <c r="B33" s="29"/>
      <c r="C33" s="10" t="s">
        <v>77</v>
      </c>
      <c r="D33" s="6" t="s">
        <v>78</v>
      </c>
      <c r="E33" s="10">
        <v>100</v>
      </c>
      <c r="F33" s="10"/>
      <c r="G33" s="10">
        <v>313</v>
      </c>
      <c r="H33" s="10">
        <v>13.3</v>
      </c>
      <c r="I33" s="10">
        <v>10.3</v>
      </c>
      <c r="J33" s="10">
        <v>46</v>
      </c>
    </row>
    <row r="34" spans="1:10" ht="15.75" thickBot="1">
      <c r="A34" s="7" t="s">
        <v>6</v>
      </c>
      <c r="B34" s="21"/>
      <c r="C34" s="10"/>
      <c r="D34" s="21" t="s">
        <v>28</v>
      </c>
      <c r="E34" s="11">
        <v>1135</v>
      </c>
      <c r="F34" s="28"/>
      <c r="G34" s="11">
        <f>G24+G26+G27+G28+G29+G30+G31+G32+G33</f>
        <v>1463</v>
      </c>
      <c r="H34" s="11">
        <f t="shared" ref="H34:J34" si="3">H24+H26+H27+H28+H29+H30+H31+H32+H33</f>
        <v>49.570000000000007</v>
      </c>
      <c r="I34" s="11">
        <f t="shared" si="3"/>
        <v>46.94</v>
      </c>
      <c r="J34" s="11">
        <f t="shared" si="3"/>
        <v>209.21</v>
      </c>
    </row>
    <row r="35" spans="1:10" ht="15.75" thickBot="1">
      <c r="A35" s="7"/>
      <c r="B35" s="21"/>
      <c r="C35" s="10"/>
      <c r="D35" s="21" t="s">
        <v>29</v>
      </c>
      <c r="E35" s="10"/>
      <c r="F35" s="28">
        <v>284.7</v>
      </c>
      <c r="G35" s="11"/>
      <c r="H35" s="11"/>
      <c r="I35" s="11"/>
      <c r="J35" s="11"/>
    </row>
  </sheetData>
  <mergeCells count="24">
    <mergeCell ref="H2:J2"/>
    <mergeCell ref="H3:J3"/>
    <mergeCell ref="A13:A14"/>
    <mergeCell ref="B13:B14"/>
    <mergeCell ref="C13:C14"/>
    <mergeCell ref="D13:D14"/>
    <mergeCell ref="G13:G14"/>
    <mergeCell ref="H13:H14"/>
    <mergeCell ref="I13:I14"/>
    <mergeCell ref="J13:J14"/>
    <mergeCell ref="A2:A4"/>
    <mergeCell ref="B2:B4"/>
    <mergeCell ref="D2:D4"/>
    <mergeCell ref="E2:E4"/>
    <mergeCell ref="F2:F4"/>
    <mergeCell ref="G2:G4"/>
    <mergeCell ref="I24:I25"/>
    <mergeCell ref="J24:J25"/>
    <mergeCell ref="A24:A25"/>
    <mergeCell ref="B24:B25"/>
    <mergeCell ref="C24:C25"/>
    <mergeCell ref="D24:D25"/>
    <mergeCell ref="G24:G25"/>
    <mergeCell ref="H24:H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 7 до 11лет</vt:lpstr>
      <vt:lpstr>от 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user</cp:lastModifiedBy>
  <dcterms:created xsi:type="dcterms:W3CDTF">2021-09-10T12:47:49Z</dcterms:created>
  <dcterms:modified xsi:type="dcterms:W3CDTF">2023-01-11T13:24:54Z</dcterms:modified>
</cp:coreProperties>
</file>