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000" windowHeight="1413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/>
  <c r="F23" l="1"/>
  <c r="F13"/>
  <c r="L181" l="1"/>
  <c r="L171"/>
  <c r="L163"/>
  <c r="L154"/>
  <c r="L147"/>
  <c r="L137"/>
  <c r="L130"/>
  <c r="L121"/>
  <c r="L113"/>
  <c r="L104"/>
  <c r="L97"/>
  <c r="L88"/>
  <c r="L80"/>
  <c r="L70"/>
  <c r="L61"/>
  <c r="L51"/>
  <c r="L42"/>
  <c r="L32"/>
  <c r="L23"/>
  <c r="L13"/>
  <c r="A105"/>
  <c r="B182"/>
  <c r="A182"/>
  <c r="J181"/>
  <c r="I181"/>
  <c r="H181"/>
  <c r="G181"/>
  <c r="B172"/>
  <c r="A172"/>
  <c r="J171"/>
  <c r="I171"/>
  <c r="H171"/>
  <c r="G171"/>
  <c r="B164"/>
  <c r="A164"/>
  <c r="J163"/>
  <c r="I163"/>
  <c r="H163"/>
  <c r="G163"/>
  <c r="B155"/>
  <c r="A155"/>
  <c r="J154"/>
  <c r="J164" s="1"/>
  <c r="I154"/>
  <c r="H154"/>
  <c r="H164" s="1"/>
  <c r="G154"/>
  <c r="B148"/>
  <c r="A148"/>
  <c r="J147"/>
  <c r="I147"/>
  <c r="H147"/>
  <c r="G147"/>
  <c r="B138"/>
  <c r="A138"/>
  <c r="J137"/>
  <c r="J148" s="1"/>
  <c r="I137"/>
  <c r="H137"/>
  <c r="G137"/>
  <c r="B131"/>
  <c r="A131"/>
  <c r="J130"/>
  <c r="I130"/>
  <c r="H130"/>
  <c r="G130"/>
  <c r="B122"/>
  <c r="A122"/>
  <c r="J121"/>
  <c r="J131" s="1"/>
  <c r="I121"/>
  <c r="H121"/>
  <c r="H131" s="1"/>
  <c r="G121"/>
  <c r="B114"/>
  <c r="A114"/>
  <c r="J113"/>
  <c r="I113"/>
  <c r="H113"/>
  <c r="G113"/>
  <c r="B105"/>
  <c r="J104"/>
  <c r="I104"/>
  <c r="H104"/>
  <c r="G104"/>
  <c r="F104"/>
  <c r="B98"/>
  <c r="A98"/>
  <c r="J97"/>
  <c r="I97"/>
  <c r="H97"/>
  <c r="G97"/>
  <c r="B89"/>
  <c r="A89"/>
  <c r="J88"/>
  <c r="I88"/>
  <c r="H88"/>
  <c r="G88"/>
  <c r="G98" s="1"/>
  <c r="F88"/>
  <c r="B81"/>
  <c r="A81"/>
  <c r="J80"/>
  <c r="I80"/>
  <c r="H80"/>
  <c r="G80"/>
  <c r="F81"/>
  <c r="B71"/>
  <c r="A71"/>
  <c r="J70"/>
  <c r="I70"/>
  <c r="H70"/>
  <c r="G70"/>
  <c r="B62"/>
  <c r="A62"/>
  <c r="J61"/>
  <c r="I61"/>
  <c r="H61"/>
  <c r="G61"/>
  <c r="J51"/>
  <c r="I51"/>
  <c r="I62" s="1"/>
  <c r="H51"/>
  <c r="G51"/>
  <c r="B43"/>
  <c r="A43"/>
  <c r="J42"/>
  <c r="I42"/>
  <c r="H42"/>
  <c r="G42"/>
  <c r="B33"/>
  <c r="A33"/>
  <c r="I32"/>
  <c r="H32"/>
  <c r="G32"/>
  <c r="B24"/>
  <c r="A24"/>
  <c r="B14"/>
  <c r="A14"/>
  <c r="G23"/>
  <c r="H23"/>
  <c r="I23"/>
  <c r="J23"/>
  <c r="G13"/>
  <c r="H13"/>
  <c r="I13"/>
  <c r="J13"/>
  <c r="I98" l="1"/>
  <c r="L24"/>
  <c r="L81"/>
  <c r="L98"/>
  <c r="L62"/>
  <c r="G43"/>
  <c r="I43"/>
  <c r="L131"/>
  <c r="L148"/>
  <c r="L164"/>
  <c r="L182"/>
  <c r="H182"/>
  <c r="J182"/>
  <c r="H148"/>
  <c r="J114"/>
  <c r="I114"/>
  <c r="G114"/>
  <c r="H114"/>
  <c r="L114"/>
  <c r="F98"/>
  <c r="H81"/>
  <c r="J62"/>
  <c r="L43"/>
  <c r="F43"/>
  <c r="H43"/>
  <c r="J43"/>
  <c r="F62"/>
  <c r="H62"/>
  <c r="G62"/>
  <c r="J81"/>
  <c r="G81"/>
  <c r="I81"/>
  <c r="H98"/>
  <c r="J98"/>
  <c r="G131"/>
  <c r="I131"/>
  <c r="G148"/>
  <c r="I148"/>
  <c r="G164"/>
  <c r="I164"/>
  <c r="G182"/>
  <c r="I182"/>
  <c r="F114"/>
  <c r="F131"/>
  <c r="F148"/>
  <c r="F164"/>
  <c r="F182"/>
  <c r="I24"/>
  <c r="F24"/>
  <c r="J24"/>
  <c r="H24"/>
  <c r="G24"/>
  <c r="L183" l="1"/>
  <c r="I183"/>
  <c r="J183"/>
  <c r="G183"/>
  <c r="H183"/>
  <c r="F183"/>
</calcChain>
</file>

<file path=xl/sharedStrings.xml><?xml version="1.0" encoding="utf-8"?>
<sst xmlns="http://schemas.openxmlformats.org/spreadsheetml/2006/main" count="484" uniqueCount="218">
  <si>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</si>
  <si>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</si>
  <si>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</si>
  <si>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</si>
  <si>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</si>
  <si>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</si>
  <si>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</si>
  <si>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</si>
  <si>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</si>
  <si>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</si>
  <si>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</si>
  <si>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</si>
  <si>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</si>
  <si>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</si>
  <si>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</si>
  <si>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</si>
  <si>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</si>
  <si>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</si>
  <si>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</si>
  <si>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</si>
  <si>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</si>
  <si>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</si>
  <si>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</si>
  <si>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</si>
  <si>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</si>
  <si>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</si>
  <si>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</si>
  <si>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</si>
  <si>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</si>
  <si>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</si>
  <si>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</si>
  <si>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</si>
  <si>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</si>
  <si>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</si>
  <si>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</si>
  <si>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</si>
  <si>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</si>
  <si>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</si>
  <si>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Согласовал:</t>
  </si>
  <si>
    <t>Каша пшенная молочная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</si>
  <si>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</si>
  <si>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</si>
  <si>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</si>
  <si>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</si>
  <si>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60</t>
  </si>
  <si>
    <t>25</t>
  </si>
  <si>
    <t>432/2008</t>
  </si>
  <si>
    <t>к/к</t>
  </si>
  <si>
    <t>189/2008</t>
  </si>
  <si>
    <t>Салат из белокачанной капусты с луком зеленым и маслом растительным</t>
  </si>
  <si>
    <t>Суп картофельный с фасолью</t>
  </si>
  <si>
    <t>хлеб ржано-пшеничный обогащённый микронутриентами</t>
  </si>
  <si>
    <t>35/2008</t>
  </si>
  <si>
    <t>108/2013</t>
  </si>
  <si>
    <t>442/2008</t>
  </si>
  <si>
    <t>Бутерброд с запеченным филе куриным</t>
  </si>
  <si>
    <t>Яблоко свежее</t>
  </si>
  <si>
    <t>Запеканка из творога с соусом абрикосовым</t>
  </si>
  <si>
    <t>224/335/2008/2011</t>
  </si>
  <si>
    <t>430/2008</t>
  </si>
  <si>
    <t>4т/т/к/2008</t>
  </si>
  <si>
    <t>338/2011</t>
  </si>
  <si>
    <t>200/5/10</t>
  </si>
  <si>
    <t>Биточки рыбные</t>
  </si>
  <si>
    <t>Картофель отварной с маслом сливочным</t>
  </si>
  <si>
    <t>150/5</t>
  </si>
  <si>
    <t>Компот из смеси сухофруктов</t>
  </si>
  <si>
    <t>239/2008</t>
  </si>
  <si>
    <t>402/2008</t>
  </si>
  <si>
    <t>150</t>
  </si>
  <si>
    <t>Чай с сахаром и лимоном</t>
  </si>
  <si>
    <t>200/5</t>
  </si>
  <si>
    <t>530</t>
  </si>
  <si>
    <t>331/2008</t>
  </si>
  <si>
    <t>431/2008</t>
  </si>
  <si>
    <t>Винегрет овощной</t>
  </si>
  <si>
    <t>Голубцы ленивые</t>
  </si>
  <si>
    <t>Напиток лимонный</t>
  </si>
  <si>
    <t>51/2008</t>
  </si>
  <si>
    <t>100/2008</t>
  </si>
  <si>
    <t>436/2008</t>
  </si>
  <si>
    <t>Омлет натуральный</t>
  </si>
  <si>
    <t>200</t>
  </si>
  <si>
    <t>Бутерброд с джемом</t>
  </si>
  <si>
    <t>100</t>
  </si>
  <si>
    <t>2/2008</t>
  </si>
  <si>
    <t>Суп крестьянский с крупой</t>
  </si>
  <si>
    <t>Фрикадельки из птицы, соус основной белый</t>
  </si>
  <si>
    <t>Булочка творожная</t>
  </si>
  <si>
    <t>Йогурт фруктовый в инд.упаковке, мдж 2,5%</t>
  </si>
  <si>
    <t>1/100</t>
  </si>
  <si>
    <t>сладкое</t>
  </si>
  <si>
    <t>71/2011</t>
  </si>
  <si>
    <t>Мясо духовое</t>
  </si>
  <si>
    <t>Компот из апельсинов</t>
  </si>
  <si>
    <t>85/2008</t>
  </si>
  <si>
    <t>Чай с сахаром</t>
  </si>
  <si>
    <t>Пюре картофельное</t>
  </si>
  <si>
    <t>Компот из изюма</t>
  </si>
  <si>
    <t>Печенье обогащенное</t>
  </si>
  <si>
    <t>335/2008</t>
  </si>
  <si>
    <t>401/2008</t>
  </si>
  <si>
    <t>Макароны с сыром</t>
  </si>
  <si>
    <t>15</t>
  </si>
  <si>
    <t>Банан свежий</t>
  </si>
  <si>
    <t>23/2008</t>
  </si>
  <si>
    <t>Салат овощной с яблоками, маслом растительным</t>
  </si>
  <si>
    <t>Щи из свежей капусты с картофелем и сметаной</t>
  </si>
  <si>
    <t>Сок фруктовый (яблочный)</t>
  </si>
  <si>
    <t>84/2008</t>
  </si>
  <si>
    <t>Какао с молоком</t>
  </si>
  <si>
    <t>20</t>
  </si>
  <si>
    <t>190/2008</t>
  </si>
  <si>
    <t>433/2008</t>
  </si>
  <si>
    <t>Рассольник ленинградский со сметаной</t>
  </si>
  <si>
    <t>Рагу овощное</t>
  </si>
  <si>
    <t>91/2008</t>
  </si>
  <si>
    <t>350/2008</t>
  </si>
  <si>
    <t>Огурец свежий порционный</t>
  </si>
  <si>
    <t>(25\35)</t>
  </si>
  <si>
    <t>т/т/к</t>
  </si>
  <si>
    <t>Гудяш из говядины</t>
  </si>
  <si>
    <t>259/2008</t>
  </si>
  <si>
    <t>335/2011</t>
  </si>
  <si>
    <t>т/к/к</t>
  </si>
  <si>
    <t>60(25/35)</t>
  </si>
  <si>
    <t>150 (130/20)</t>
  </si>
  <si>
    <t>Салат " Степной" из разных  овощей ( с 1,03, используют лук репчатый, заменяют на лук зеленый, картофель и морковь отварные)</t>
  </si>
  <si>
    <t>30/2008</t>
  </si>
  <si>
    <t>Борщ из свежей капусты с картофелем, мясом и сметаной</t>
  </si>
  <si>
    <t>76/т/к/к</t>
  </si>
  <si>
    <t>123/т/к/к</t>
  </si>
  <si>
    <t>Сок фруктовый мультимикс</t>
  </si>
  <si>
    <t>1/т/к/к</t>
  </si>
  <si>
    <t>Салат из свежих огурцов и помидоров</t>
  </si>
  <si>
    <t>Кнели из кур (паровые), соус сметанный</t>
  </si>
  <si>
    <t>90(60/30)</t>
  </si>
  <si>
    <t>319/т/к/к</t>
  </si>
  <si>
    <t>Макаронные изделия</t>
  </si>
  <si>
    <t>Суп картофельный с макаронными изделиями и филе куры</t>
  </si>
  <si>
    <t>306/т/к/к</t>
  </si>
  <si>
    <t>Апельсин</t>
  </si>
  <si>
    <t>7/т/к/к</t>
  </si>
  <si>
    <t>Каша пшеничная жидкая с маслом сливочным</t>
  </si>
  <si>
    <t>215/т/к/к</t>
  </si>
  <si>
    <t>155</t>
  </si>
  <si>
    <t>50</t>
  </si>
  <si>
    <t>4/т/к/к</t>
  </si>
  <si>
    <t>2/т/к/к</t>
  </si>
  <si>
    <t>Икра морковная</t>
  </si>
  <si>
    <t>56/2008</t>
  </si>
  <si>
    <t>94/2008</t>
  </si>
  <si>
    <t>308/2010</t>
  </si>
  <si>
    <t>479/2008</t>
  </si>
  <si>
    <t>3/т/к/к</t>
  </si>
  <si>
    <t>Каша рисовая жидкая с маслом сливочным</t>
  </si>
  <si>
    <t>198/2008</t>
  </si>
  <si>
    <t>5/т/к/к</t>
  </si>
  <si>
    <t>Салат из свеклы отварной с маслом растительным, яйцо вареное</t>
  </si>
  <si>
    <t>70(60/10)</t>
  </si>
  <si>
    <t>52/т/к/к</t>
  </si>
  <si>
    <t>Щи из свежей капусты со сметаной</t>
  </si>
  <si>
    <t>258/т/к/к</t>
  </si>
  <si>
    <t>346/2011</t>
  </si>
  <si>
    <t>1/100-125</t>
  </si>
  <si>
    <t>3/1/т/к/к</t>
  </si>
  <si>
    <t>Бутерброд с котлетой рубленной из птицы</t>
  </si>
  <si>
    <t>Каша геркулесовая молочная с маслом сливочным</t>
  </si>
  <si>
    <t>6/т/к/к</t>
  </si>
  <si>
    <t>Салат из соленых огурцов с маслом растительным</t>
  </si>
  <si>
    <t>20/2008</t>
  </si>
  <si>
    <t>Суп картофельный с макаронными изделиями</t>
  </si>
  <si>
    <t>Рыба филе трески/ припущенная</t>
  </si>
  <si>
    <t>227/т/к/к</t>
  </si>
  <si>
    <t>Компот из кураги</t>
  </si>
  <si>
    <t>Кашапшенная молочная с маслом сливочным</t>
  </si>
  <si>
    <t>Бутерброд с заеченным филе куры</t>
  </si>
  <si>
    <t>60 (25/35)</t>
  </si>
  <si>
    <t>11/1/т/к/к</t>
  </si>
  <si>
    <t>Суп из овощей со сметаной</t>
  </si>
  <si>
    <t>Фрикадельки из говядины, тушеные в соусе</t>
  </si>
  <si>
    <t>293/2008</t>
  </si>
  <si>
    <t>Рис отварной</t>
  </si>
  <si>
    <t>325/2008</t>
  </si>
  <si>
    <t>Сок фруктовый (апельсиновый)</t>
  </si>
  <si>
    <t>60 (20/40)</t>
  </si>
  <si>
    <t>Пудинг из творога с соусом клюквенным</t>
  </si>
  <si>
    <t>150 (100/50)</t>
  </si>
  <si>
    <t>235/т/к/к</t>
  </si>
  <si>
    <t>Чай с молоком</t>
  </si>
  <si>
    <t>378/2011</t>
  </si>
  <si>
    <t>Салат из квашенной капусты, маслом растительным</t>
  </si>
  <si>
    <t>80</t>
  </si>
  <si>
    <t>40/2008</t>
  </si>
  <si>
    <t>99/2008</t>
  </si>
  <si>
    <t>Суп картофельный с горохом, говядиной  и гренками</t>
  </si>
  <si>
    <t>Филе трески запеченное, соус основной белый</t>
  </si>
  <si>
    <t>100(70/30)</t>
  </si>
  <si>
    <t>237/т/к/к</t>
  </si>
  <si>
    <t>25/т/к/к</t>
  </si>
  <si>
    <t>206/т/к/к</t>
  </si>
  <si>
    <t>1,49/2005</t>
  </si>
  <si>
    <t>Плов из филе птицы</t>
  </si>
  <si>
    <t>304/т/к/к</t>
  </si>
  <si>
    <t>Йогурт в инд.упаковке, мдж 2,5%</t>
  </si>
  <si>
    <t>Йогурт  в инд.упаковке, мдж 2,5%</t>
  </si>
  <si>
    <t>Бутерброд с маслом сливочным ии яйцом</t>
  </si>
  <si>
    <t>60 (5/20/35)</t>
  </si>
  <si>
    <t>209/т/к/к</t>
  </si>
  <si>
    <t>Каша " Дружба"</t>
  </si>
  <si>
    <t>Помидор  свежий порционный</t>
  </si>
  <si>
    <t>Шницель рубленый</t>
  </si>
  <si>
    <t>282/2010</t>
  </si>
  <si>
    <t>Сок фруктовый (абрикосовый)</t>
  </si>
  <si>
    <t>442/т/к/к</t>
  </si>
  <si>
    <t>ГБОУ гимназия № 330 СПб</t>
  </si>
  <si>
    <t>директор ГБОУ гимназия № 330</t>
  </si>
  <si>
    <t>О.В. Коренвская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</si>
</sst>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5" xfId="0" applyNumberFormat="1" applyFill="1" applyBorder="1" applyAlignment="1" applyProtection="1">
      <alignment horizontal="center" vertical="top"/>
      <protection locked="0"/>
    </xf>
    <xf numFmtId="2" fontId="0" fillId="2" borderId="5" xfId="0" applyNumberFormat="1" applyFill="1" applyBorder="1" applyAlignment="1" applyProtection="1">
      <alignment horizontal="center" vertical="top"/>
      <protection locked="0"/>
    </xf>
    <xf numFmtId="2" fontId="0" fillId="2" borderId="24" xfId="0" applyNumberForma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2" xfId="0" applyNumberFormat="1" applyFill="1" applyBorder="1" applyAlignment="1" applyProtection="1">
      <alignment vertical="top"/>
      <protection locked="0"/>
    </xf>
    <xf numFmtId="0" fontId="0" fillId="4" borderId="2" xfId="0" applyFill="1" applyBorder="1" applyProtection="1">
      <protection locked="0"/>
    </xf>
    <xf numFmtId="17" fontId="2" fillId="0" borderId="0" xfId="0" applyNumberFormat="1" applyFont="1"/>
    <xf numFmtId="0" fontId="2" fillId="0" borderId="0" xfId="0" applyNumberFormat="1" applyFont="1"/>
    <xf numFmtId="0" fontId="2" fillId="4" borderId="1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14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6" sqref="O17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4" t="s">
        <v>215</v>
      </c>
      <c r="D1" s="95"/>
      <c r="E1" s="95"/>
      <c r="F1" s="12" t="s">
        <v>38</v>
      </c>
      <c r="G1" s="2" t="s">
        <v>16</v>
      </c>
      <c r="H1" s="96" t="s">
        <v>216</v>
      </c>
      <c r="I1" s="96"/>
      <c r="J1" s="96"/>
      <c r="K1" s="96"/>
    </row>
    <row r="2" spans="1:12" ht="18">
      <c r="A2" s="35" t="s">
        <v>6</v>
      </c>
      <c r="C2" s="2"/>
      <c r="G2" s="2" t="s">
        <v>17</v>
      </c>
      <c r="H2" s="96" t="s">
        <v>217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 ht="13.5" thickBot="1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0" t="s">
        <v>39</v>
      </c>
      <c r="F6" s="62">
        <v>150</v>
      </c>
      <c r="G6" s="54">
        <v>5.6</v>
      </c>
      <c r="H6" s="54">
        <v>6.67</v>
      </c>
      <c r="I6" s="55">
        <v>19.38</v>
      </c>
      <c r="J6" s="39">
        <v>177</v>
      </c>
      <c r="K6" s="40" t="s">
        <v>48</v>
      </c>
      <c r="L6" s="58">
        <v>104.4</v>
      </c>
    </row>
    <row r="7" spans="1:12" ht="15">
      <c r="A7" s="23"/>
      <c r="B7" s="15"/>
      <c r="C7" s="11"/>
      <c r="D7" s="7" t="s">
        <v>21</v>
      </c>
      <c r="E7" s="51" t="s">
        <v>40</v>
      </c>
      <c r="F7" s="63">
        <v>200</v>
      </c>
      <c r="G7" s="60">
        <v>1.5</v>
      </c>
      <c r="H7" s="60">
        <v>1.3</v>
      </c>
      <c r="I7" s="61">
        <v>22.4</v>
      </c>
      <c r="J7" s="52">
        <v>107</v>
      </c>
      <c r="K7" s="52" t="s">
        <v>46</v>
      </c>
      <c r="L7" s="42"/>
    </row>
    <row r="8" spans="1:12" ht="15">
      <c r="A8" s="23"/>
      <c r="B8" s="15"/>
      <c r="C8" s="11"/>
      <c r="D8" s="7" t="s">
        <v>22</v>
      </c>
      <c r="E8" s="51" t="s">
        <v>41</v>
      </c>
      <c r="F8" s="63" t="s">
        <v>119</v>
      </c>
      <c r="G8" s="60">
        <v>9.1999999999999993</v>
      </c>
      <c r="H8" s="60">
        <v>10.35</v>
      </c>
      <c r="I8" s="61">
        <v>10.8</v>
      </c>
      <c r="J8" s="52">
        <v>186.9</v>
      </c>
      <c r="K8" s="53" t="s">
        <v>120</v>
      </c>
      <c r="L8" s="42"/>
    </row>
    <row r="9" spans="1:12" ht="15">
      <c r="A9" s="23"/>
      <c r="B9" s="15"/>
      <c r="C9" s="11"/>
      <c r="D9" s="7"/>
      <c r="E9" s="51" t="s">
        <v>42</v>
      </c>
      <c r="F9" s="63">
        <v>25</v>
      </c>
      <c r="G9" s="60">
        <v>2</v>
      </c>
      <c r="H9" s="60">
        <v>1.1599999999999999</v>
      </c>
      <c r="I9" s="61">
        <v>12.99</v>
      </c>
      <c r="J9" s="52">
        <v>72</v>
      </c>
      <c r="K9" s="53" t="s">
        <v>47</v>
      </c>
      <c r="L9" s="42"/>
    </row>
    <row r="10" spans="1:12" ht="15">
      <c r="A10" s="23"/>
      <c r="B10" s="15"/>
      <c r="C10" s="11"/>
      <c r="D10" s="7" t="s">
        <v>23</v>
      </c>
      <c r="E10" s="51" t="s">
        <v>43</v>
      </c>
      <c r="F10" s="63">
        <v>100</v>
      </c>
      <c r="G10" s="60">
        <v>0.75</v>
      </c>
      <c r="H10" s="60"/>
      <c r="I10" s="61">
        <v>7.5</v>
      </c>
      <c r="J10" s="52">
        <v>38</v>
      </c>
      <c r="K10" s="52" t="s">
        <v>47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f>SUM(F6:F12)</f>
        <v>475</v>
      </c>
      <c r="G13" s="19">
        <f>SUM(G6:G12)</f>
        <v>19.049999999999997</v>
      </c>
      <c r="H13" s="19">
        <f>SUM(H6:H12)</f>
        <v>19.48</v>
      </c>
      <c r="I13" s="19">
        <f>SUM(I6:I12)</f>
        <v>73.069999999999993</v>
      </c>
      <c r="J13" s="19">
        <f>SUM(J6:J12)</f>
        <v>580.9</v>
      </c>
      <c r="K13" s="25"/>
      <c r="L13" s="59">
        <f>SUM(L6:L12)</f>
        <v>104.4</v>
      </c>
    </row>
    <row r="14" spans="1:12" ht="30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4" t="s">
        <v>49</v>
      </c>
      <c r="F14" s="42">
        <v>60</v>
      </c>
      <c r="G14" s="74">
        <v>0.96</v>
      </c>
      <c r="H14" s="74">
        <v>3.1</v>
      </c>
      <c r="I14" s="75">
        <v>4.1399999999999997</v>
      </c>
      <c r="J14" s="76">
        <v>48</v>
      </c>
      <c r="K14" s="66" t="s">
        <v>52</v>
      </c>
      <c r="L14" s="67">
        <v>156.5</v>
      </c>
    </row>
    <row r="15" spans="1:12" ht="15">
      <c r="A15" s="23"/>
      <c r="B15" s="15"/>
      <c r="C15" s="11"/>
      <c r="D15" s="7" t="s">
        <v>26</v>
      </c>
      <c r="E15" s="51" t="s">
        <v>50</v>
      </c>
      <c r="F15" s="42">
        <v>200</v>
      </c>
      <c r="G15" s="60">
        <v>3.8</v>
      </c>
      <c r="H15" s="60">
        <v>3.6</v>
      </c>
      <c r="I15" s="61">
        <v>14.9</v>
      </c>
      <c r="J15" s="52">
        <v>112.8</v>
      </c>
      <c r="K15" s="56" t="s">
        <v>53</v>
      </c>
      <c r="L15" s="42"/>
    </row>
    <row r="16" spans="1:12" ht="15">
      <c r="A16" s="23"/>
      <c r="B16" s="15"/>
      <c r="C16" s="11"/>
      <c r="D16" s="7" t="s">
        <v>27</v>
      </c>
      <c r="E16" s="51" t="s">
        <v>121</v>
      </c>
      <c r="F16" s="42">
        <v>90</v>
      </c>
      <c r="G16" s="60">
        <v>12.4</v>
      </c>
      <c r="H16" s="60">
        <v>12.3</v>
      </c>
      <c r="I16" s="61">
        <v>2.79</v>
      </c>
      <c r="J16" s="52">
        <v>196.2</v>
      </c>
      <c r="K16" s="56" t="s">
        <v>122</v>
      </c>
      <c r="L16" s="42"/>
    </row>
    <row r="17" spans="1:12" ht="15">
      <c r="A17" s="23"/>
      <c r="B17" s="15"/>
      <c r="C17" s="11"/>
      <c r="D17" s="7" t="s">
        <v>28</v>
      </c>
      <c r="E17" s="51" t="s">
        <v>97</v>
      </c>
      <c r="F17" s="42">
        <v>150</v>
      </c>
      <c r="G17" s="60">
        <v>3.1</v>
      </c>
      <c r="H17" s="60">
        <v>5.4</v>
      </c>
      <c r="I17" s="61">
        <v>20.3</v>
      </c>
      <c r="J17" s="52">
        <v>141</v>
      </c>
      <c r="K17" s="56" t="s">
        <v>123</v>
      </c>
      <c r="L17" s="42"/>
    </row>
    <row r="18" spans="1:12" ht="15">
      <c r="A18" s="23"/>
      <c r="B18" s="15"/>
      <c r="C18" s="11"/>
      <c r="D18" s="7" t="s">
        <v>29</v>
      </c>
      <c r="E18" s="51" t="s">
        <v>66</v>
      </c>
      <c r="F18" s="42">
        <v>200</v>
      </c>
      <c r="G18" s="60">
        <v>0.2</v>
      </c>
      <c r="H18" s="60">
        <v>0.2</v>
      </c>
      <c r="I18" s="61">
        <v>27.9</v>
      </c>
      <c r="J18" s="52">
        <v>118</v>
      </c>
      <c r="K18" s="56" t="s">
        <v>68</v>
      </c>
      <c r="L18" s="42"/>
    </row>
    <row r="19" spans="1:12" ht="15">
      <c r="A19" s="23"/>
      <c r="B19" s="15"/>
      <c r="C19" s="11"/>
      <c r="D19" s="7" t="s">
        <v>30</v>
      </c>
      <c r="E19" s="51" t="s">
        <v>42</v>
      </c>
      <c r="F19" s="42">
        <v>35</v>
      </c>
      <c r="G19" s="60">
        <v>2.8</v>
      </c>
      <c r="H19" s="60">
        <v>1.6</v>
      </c>
      <c r="I19" s="61">
        <v>18.2</v>
      </c>
      <c r="J19" s="52">
        <v>100.6</v>
      </c>
      <c r="K19" s="56" t="s">
        <v>124</v>
      </c>
      <c r="L19" s="42"/>
    </row>
    <row r="20" spans="1:12" ht="30">
      <c r="A20" s="23"/>
      <c r="B20" s="15"/>
      <c r="C20" s="11"/>
      <c r="D20" s="7" t="s">
        <v>31</v>
      </c>
      <c r="E20" s="51" t="s">
        <v>51</v>
      </c>
      <c r="F20" s="42">
        <v>40</v>
      </c>
      <c r="G20" s="60">
        <v>3.2</v>
      </c>
      <c r="H20" s="60">
        <v>1.4</v>
      </c>
      <c r="I20" s="61">
        <v>13.4</v>
      </c>
      <c r="J20" s="52">
        <v>72</v>
      </c>
      <c r="K20" s="56" t="s">
        <v>124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32</v>
      </c>
      <c r="E23" s="9"/>
      <c r="F23" s="19">
        <f t="shared" ref="F23" si="0">SUM(F14:F22)</f>
        <v>775</v>
      </c>
      <c r="G23" s="19">
        <f t="shared" ref="G23:J23" si="1">SUM(G14:G22)</f>
        <v>26.46</v>
      </c>
      <c r="H23" s="19">
        <f t="shared" si="1"/>
        <v>27.599999999999998</v>
      </c>
      <c r="I23" s="19">
        <f t="shared" si="1"/>
        <v>101.63000000000001</v>
      </c>
      <c r="J23" s="19">
        <f t="shared" si="1"/>
        <v>788.6</v>
      </c>
      <c r="K23" s="25"/>
      <c r="L23" s="59">
        <f t="shared" ref="L23" si="2">SUM(L14:L22)</f>
        <v>156.5</v>
      </c>
    </row>
    <row r="24" spans="1:12" ht="15.75" thickBot="1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1250</v>
      </c>
      <c r="G24" s="32">
        <f t="shared" ref="G24:J24" si="3">G13+G23</f>
        <v>45.51</v>
      </c>
      <c r="H24" s="32">
        <f t="shared" si="3"/>
        <v>47.08</v>
      </c>
      <c r="I24" s="68">
        <f t="shared" si="3"/>
        <v>174.7</v>
      </c>
      <c r="J24" s="32">
        <f t="shared" si="3"/>
        <v>1369.5</v>
      </c>
      <c r="K24" s="32"/>
      <c r="L24" s="68">
        <f t="shared" ref="L24" si="4">L13+L23</f>
        <v>260.89999999999998</v>
      </c>
    </row>
    <row r="25" spans="1:12" ht="26.25" thickBot="1">
      <c r="A25" s="14">
        <v>1</v>
      </c>
      <c r="B25" s="15">
        <v>2</v>
      </c>
      <c r="C25" s="22" t="s">
        <v>19</v>
      </c>
      <c r="D25" s="5" t="s">
        <v>20</v>
      </c>
      <c r="E25" s="50" t="s">
        <v>57</v>
      </c>
      <c r="F25" s="62" t="s">
        <v>126</v>
      </c>
      <c r="G25" s="54">
        <v>15</v>
      </c>
      <c r="H25" s="54">
        <v>12.4</v>
      </c>
      <c r="I25" s="55">
        <v>44.7</v>
      </c>
      <c r="J25" s="39">
        <v>370.9</v>
      </c>
      <c r="K25" s="40" t="s">
        <v>58</v>
      </c>
      <c r="L25" s="58">
        <v>104.4</v>
      </c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71"/>
      <c r="L26" s="42"/>
    </row>
    <row r="27" spans="1:12" ht="15">
      <c r="A27" s="14"/>
      <c r="B27" s="15"/>
      <c r="C27" s="11"/>
      <c r="D27" s="7" t="s">
        <v>21</v>
      </c>
      <c r="E27" s="51" t="s">
        <v>96</v>
      </c>
      <c r="F27" s="63">
        <v>200</v>
      </c>
      <c r="G27" s="60">
        <v>0.2</v>
      </c>
      <c r="H27" s="60">
        <v>0.1</v>
      </c>
      <c r="I27" s="61">
        <v>15</v>
      </c>
      <c r="J27" s="52">
        <v>60</v>
      </c>
      <c r="K27" s="56" t="s">
        <v>59</v>
      </c>
      <c r="L27" s="42"/>
    </row>
    <row r="28" spans="1:12" ht="15">
      <c r="A28" s="14"/>
      <c r="B28" s="15"/>
      <c r="C28" s="11"/>
      <c r="D28" s="7" t="s">
        <v>22</v>
      </c>
      <c r="E28" s="51" t="s">
        <v>55</v>
      </c>
      <c r="F28" s="63" t="s">
        <v>125</v>
      </c>
      <c r="G28" s="60">
        <v>3.63</v>
      </c>
      <c r="H28" s="60">
        <v>6.78</v>
      </c>
      <c r="I28" s="61">
        <v>13.36</v>
      </c>
      <c r="J28" s="52">
        <v>105.07</v>
      </c>
      <c r="K28" s="57" t="s">
        <v>60</v>
      </c>
      <c r="L28" s="42"/>
    </row>
    <row r="29" spans="1:12" ht="15">
      <c r="A29" s="14"/>
      <c r="B29" s="15"/>
      <c r="C29" s="11"/>
      <c r="D29" s="7" t="s">
        <v>23</v>
      </c>
      <c r="E29" s="51" t="s">
        <v>56</v>
      </c>
      <c r="F29" s="63">
        <v>100</v>
      </c>
      <c r="G29" s="60">
        <v>0.44</v>
      </c>
      <c r="H29" s="60">
        <v>0.44</v>
      </c>
      <c r="I29" s="61">
        <v>10.78</v>
      </c>
      <c r="J29" s="52">
        <v>51.7</v>
      </c>
      <c r="K29" s="56" t="s">
        <v>61</v>
      </c>
      <c r="L29" s="42"/>
    </row>
    <row r="30" spans="1:12" ht="15">
      <c r="A30" s="14"/>
      <c r="B30" s="15"/>
      <c r="C30" s="11"/>
      <c r="D30" s="6"/>
      <c r="E30" s="41"/>
      <c r="F30" s="63"/>
      <c r="G30" s="60"/>
      <c r="H30" s="60"/>
      <c r="I30" s="61"/>
      <c r="J30" s="5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32</v>
      </c>
      <c r="E32" s="9"/>
      <c r="F32" s="19">
        <v>510</v>
      </c>
      <c r="G32" s="19">
        <f t="shared" ref="G32" si="5">SUM(G25:G31)</f>
        <v>19.27</v>
      </c>
      <c r="H32" s="19">
        <f t="shared" ref="H32" si="6">SUM(H25:H31)</f>
        <v>19.720000000000002</v>
      </c>
      <c r="I32" s="19">
        <f t="shared" ref="I32:J32" si="7">SUM(I25:I31)</f>
        <v>83.84</v>
      </c>
      <c r="J32" s="19">
        <f t="shared" si="7"/>
        <v>587.67000000000007</v>
      </c>
      <c r="K32" s="25"/>
      <c r="L32" s="59">
        <f t="shared" ref="L32" si="8">SUM(L25:L31)</f>
        <v>104.4</v>
      </c>
    </row>
    <row r="33" spans="1:12" ht="4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4" t="s">
        <v>127</v>
      </c>
      <c r="F33" s="77" t="s">
        <v>44</v>
      </c>
      <c r="G33" s="74">
        <v>2.16</v>
      </c>
      <c r="H33" s="74">
        <v>5.0599999999999996</v>
      </c>
      <c r="I33" s="75">
        <v>4.68</v>
      </c>
      <c r="J33" s="76">
        <v>82.2</v>
      </c>
      <c r="K33" s="66" t="s">
        <v>128</v>
      </c>
      <c r="L33" s="67">
        <v>156.5</v>
      </c>
    </row>
    <row r="34" spans="1:12" ht="30">
      <c r="A34" s="14"/>
      <c r="B34" s="15"/>
      <c r="C34" s="11"/>
      <c r="D34" s="7" t="s">
        <v>26</v>
      </c>
      <c r="E34" s="51" t="s">
        <v>129</v>
      </c>
      <c r="F34" s="52" t="s">
        <v>62</v>
      </c>
      <c r="G34" s="60">
        <v>5.29</v>
      </c>
      <c r="H34" s="60">
        <v>7.04</v>
      </c>
      <c r="I34" s="61">
        <v>10.7</v>
      </c>
      <c r="J34" s="52">
        <v>114.8</v>
      </c>
      <c r="K34" s="56" t="s">
        <v>130</v>
      </c>
      <c r="L34" s="42"/>
    </row>
    <row r="35" spans="1:12" ht="15">
      <c r="A35" s="14"/>
      <c r="B35" s="15"/>
      <c r="C35" s="11"/>
      <c r="D35" s="7" t="s">
        <v>27</v>
      </c>
      <c r="E35" s="51" t="s">
        <v>63</v>
      </c>
      <c r="F35" s="52">
        <v>90</v>
      </c>
      <c r="G35" s="60">
        <v>11.7</v>
      </c>
      <c r="H35" s="60">
        <v>10.34</v>
      </c>
      <c r="I35" s="61">
        <v>13.5</v>
      </c>
      <c r="J35" s="52">
        <v>203.4</v>
      </c>
      <c r="K35" s="56" t="s">
        <v>67</v>
      </c>
      <c r="L35" s="42"/>
    </row>
    <row r="36" spans="1:12" ht="15">
      <c r="A36" s="14"/>
      <c r="B36" s="15"/>
      <c r="C36" s="11"/>
      <c r="D36" s="7" t="s">
        <v>28</v>
      </c>
      <c r="E36" s="51" t="s">
        <v>64</v>
      </c>
      <c r="F36" s="52" t="s">
        <v>65</v>
      </c>
      <c r="G36" s="60">
        <v>2.9</v>
      </c>
      <c r="H36" s="60">
        <v>2.9</v>
      </c>
      <c r="I36" s="61">
        <v>28.9</v>
      </c>
      <c r="J36" s="52">
        <v>153</v>
      </c>
      <c r="K36" s="56" t="s">
        <v>131</v>
      </c>
      <c r="L36" s="42"/>
    </row>
    <row r="37" spans="1:12" ht="15">
      <c r="A37" s="14"/>
      <c r="B37" s="15"/>
      <c r="C37" s="11"/>
      <c r="D37" s="7" t="s">
        <v>29</v>
      </c>
      <c r="E37" s="51" t="s">
        <v>132</v>
      </c>
      <c r="F37" s="52">
        <v>200</v>
      </c>
      <c r="G37" s="60">
        <v>1.4</v>
      </c>
      <c r="H37" s="60">
        <v>0.4</v>
      </c>
      <c r="I37" s="61">
        <v>32.799999999999997</v>
      </c>
      <c r="J37" s="52">
        <v>140</v>
      </c>
      <c r="K37" s="56" t="s">
        <v>133</v>
      </c>
      <c r="L37" s="42"/>
    </row>
    <row r="38" spans="1:12" ht="15">
      <c r="A38" s="14"/>
      <c r="B38" s="15"/>
      <c r="C38" s="11"/>
      <c r="D38" s="7" t="s">
        <v>30</v>
      </c>
      <c r="E38" s="51" t="s">
        <v>42</v>
      </c>
      <c r="F38" s="52">
        <v>15</v>
      </c>
      <c r="G38" s="60">
        <v>1.2</v>
      </c>
      <c r="H38" s="60">
        <v>0.69</v>
      </c>
      <c r="I38" s="61">
        <v>7.8</v>
      </c>
      <c r="J38" s="52">
        <v>43.1</v>
      </c>
      <c r="K38" s="56" t="s">
        <v>124</v>
      </c>
      <c r="L38" s="42"/>
    </row>
    <row r="39" spans="1:12" ht="30">
      <c r="A39" s="14"/>
      <c r="B39" s="15"/>
      <c r="C39" s="11"/>
      <c r="D39" s="7" t="s">
        <v>31</v>
      </c>
      <c r="E39" s="51" t="s">
        <v>51</v>
      </c>
      <c r="F39" s="52">
        <v>20</v>
      </c>
      <c r="G39" s="60">
        <v>1.6</v>
      </c>
      <c r="H39" s="60">
        <v>0.85</v>
      </c>
      <c r="I39" s="61">
        <v>6.7</v>
      </c>
      <c r="J39" s="52">
        <v>36</v>
      </c>
      <c r="K39" s="56" t="s">
        <v>124</v>
      </c>
      <c r="L39" s="42"/>
    </row>
    <row r="40" spans="1:12" ht="15">
      <c r="A40" s="14"/>
      <c r="B40" s="15"/>
      <c r="C40" s="11"/>
      <c r="D40" s="7"/>
      <c r="E40" s="72"/>
      <c r="F40" s="78"/>
      <c r="G40" s="79"/>
      <c r="H40" s="79"/>
      <c r="I40" s="80"/>
      <c r="J40" s="78"/>
      <c r="K40" s="7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v>750</v>
      </c>
      <c r="G42" s="19">
        <f t="shared" ref="G42" si="9">SUM(G33:G41)</f>
        <v>26.249999999999996</v>
      </c>
      <c r="H42" s="19">
        <f t="shared" ref="H42" si="10">SUM(H33:H41)</f>
        <v>27.279999999999998</v>
      </c>
      <c r="I42" s="19">
        <f t="shared" ref="I42" si="11">SUM(I33:I41)</f>
        <v>105.08</v>
      </c>
      <c r="J42" s="19">
        <f t="shared" ref="J42:L42" si="12">SUM(J33:J41)</f>
        <v>772.5</v>
      </c>
      <c r="K42" s="25"/>
      <c r="L42" s="59">
        <f t="shared" si="12"/>
        <v>156.5</v>
      </c>
    </row>
    <row r="43" spans="1:12" ht="15.75" customHeight="1" thickBot="1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1260</v>
      </c>
      <c r="G43" s="32">
        <f t="shared" ref="G43" si="13">G32+G42</f>
        <v>45.519999999999996</v>
      </c>
      <c r="H43" s="32">
        <f t="shared" ref="H43" si="14">H32+H42</f>
        <v>47</v>
      </c>
      <c r="I43" s="32">
        <f t="shared" ref="I43" si="15">I32+I42</f>
        <v>188.92000000000002</v>
      </c>
      <c r="J43" s="32">
        <f t="shared" ref="J43:L43" si="16">J32+J42</f>
        <v>1360.17</v>
      </c>
      <c r="K43" s="32"/>
      <c r="L43" s="68">
        <f t="shared" si="16"/>
        <v>260.89999999999998</v>
      </c>
    </row>
    <row r="44" spans="1:12" ht="15.75" thickBot="1">
      <c r="A44" s="23">
        <v>1</v>
      </c>
      <c r="B44" s="15">
        <v>3</v>
      </c>
      <c r="C44" s="11"/>
      <c r="D44" s="7" t="s">
        <v>25</v>
      </c>
      <c r="E44" s="41" t="s">
        <v>134</v>
      </c>
      <c r="F44" s="42">
        <v>60</v>
      </c>
      <c r="G44" s="42">
        <v>0.54</v>
      </c>
      <c r="H44" s="42">
        <v>5.0599999999999996</v>
      </c>
      <c r="I44" s="42">
        <v>1.04</v>
      </c>
      <c r="J44" s="42">
        <v>63.6</v>
      </c>
      <c r="K44" s="43" t="s">
        <v>105</v>
      </c>
      <c r="L44" s="58">
        <v>104.4</v>
      </c>
    </row>
    <row r="45" spans="1:12" ht="15">
      <c r="A45" s="23"/>
      <c r="B45" s="15"/>
      <c r="C45" s="11"/>
      <c r="D45" s="5" t="s">
        <v>20</v>
      </c>
      <c r="E45" s="64" t="s">
        <v>135</v>
      </c>
      <c r="F45" s="77" t="s">
        <v>136</v>
      </c>
      <c r="G45" s="74">
        <v>10.8</v>
      </c>
      <c r="H45" s="74">
        <v>7.7</v>
      </c>
      <c r="I45" s="75">
        <v>11.1</v>
      </c>
      <c r="J45" s="76">
        <v>156.5</v>
      </c>
      <c r="K45" s="66" t="s">
        <v>137</v>
      </c>
      <c r="L45" s="42"/>
    </row>
    <row r="46" spans="1:12" ht="15">
      <c r="A46" s="23"/>
      <c r="B46" s="15"/>
      <c r="C46" s="11"/>
      <c r="D46" s="7" t="s">
        <v>28</v>
      </c>
      <c r="E46" s="51" t="s">
        <v>138</v>
      </c>
      <c r="F46" s="53" t="s">
        <v>69</v>
      </c>
      <c r="G46" s="60">
        <v>5.5</v>
      </c>
      <c r="H46" s="60">
        <v>4.8</v>
      </c>
      <c r="I46" s="61">
        <v>31.3</v>
      </c>
      <c r="J46" s="52">
        <v>191</v>
      </c>
      <c r="K46" s="56" t="s">
        <v>73</v>
      </c>
      <c r="L46" s="42"/>
    </row>
    <row r="47" spans="1:12" ht="15">
      <c r="A47" s="23"/>
      <c r="B47" s="15"/>
      <c r="C47" s="11"/>
      <c r="D47" s="7" t="s">
        <v>21</v>
      </c>
      <c r="E47" s="51" t="s">
        <v>70</v>
      </c>
      <c r="F47" s="53" t="s">
        <v>71</v>
      </c>
      <c r="G47" s="60">
        <v>0.3</v>
      </c>
      <c r="H47" s="60">
        <v>0.1</v>
      </c>
      <c r="I47" s="61">
        <v>15.2</v>
      </c>
      <c r="J47" s="52">
        <v>62</v>
      </c>
      <c r="K47" s="57" t="s">
        <v>74</v>
      </c>
      <c r="L47" s="42"/>
    </row>
    <row r="48" spans="1:12" ht="30">
      <c r="A48" s="23"/>
      <c r="B48" s="15"/>
      <c r="C48" s="11"/>
      <c r="D48" s="7" t="s">
        <v>22</v>
      </c>
      <c r="E48" s="51" t="s">
        <v>51</v>
      </c>
      <c r="F48" s="53" t="s">
        <v>45</v>
      </c>
      <c r="G48" s="60">
        <v>2</v>
      </c>
      <c r="H48" s="60">
        <v>1.06</v>
      </c>
      <c r="I48" s="61">
        <v>8.3699999999999992</v>
      </c>
      <c r="J48" s="52">
        <v>45</v>
      </c>
      <c r="K48" s="57" t="s">
        <v>47</v>
      </c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65" t="s">
        <v>72</v>
      </c>
      <c r="G51" s="19">
        <f t="shared" ref="G51" si="17">SUM(G44:G50)</f>
        <v>19.14</v>
      </c>
      <c r="H51" s="19">
        <f t="shared" ref="H51" si="18">SUM(H44:H50)</f>
        <v>18.72</v>
      </c>
      <c r="I51" s="19">
        <f t="shared" ref="I51" si="19">SUM(I44:I50)</f>
        <v>67.010000000000005</v>
      </c>
      <c r="J51" s="19">
        <f t="shared" ref="J51:L51" si="20">SUM(J44:J50)</f>
        <v>518.1</v>
      </c>
      <c r="K51" s="25"/>
      <c r="L51" s="59">
        <f t="shared" si="20"/>
        <v>104.4</v>
      </c>
    </row>
    <row r="52" spans="1:12" ht="15">
      <c r="A52" s="26">
        <v>1</v>
      </c>
      <c r="B52" s="13">
        <v>3</v>
      </c>
      <c r="C52" s="10" t="s">
        <v>24</v>
      </c>
      <c r="D52" s="7" t="s">
        <v>25</v>
      </c>
      <c r="E52" s="64" t="s">
        <v>75</v>
      </c>
      <c r="F52" s="77" t="s">
        <v>44</v>
      </c>
      <c r="G52" s="74">
        <v>0.84</v>
      </c>
      <c r="H52" s="74">
        <v>6.06</v>
      </c>
      <c r="I52" s="75">
        <v>3.96</v>
      </c>
      <c r="J52" s="42">
        <v>73.8</v>
      </c>
      <c r="K52" s="66" t="s">
        <v>78</v>
      </c>
      <c r="L52" s="67">
        <v>156.5</v>
      </c>
    </row>
    <row r="53" spans="1:12" ht="30">
      <c r="A53" s="23"/>
      <c r="B53" s="15"/>
      <c r="C53" s="11"/>
      <c r="D53" s="7" t="s">
        <v>26</v>
      </c>
      <c r="E53" s="51" t="s">
        <v>139</v>
      </c>
      <c r="F53" s="52" t="s">
        <v>71</v>
      </c>
      <c r="G53" s="60">
        <v>4.18</v>
      </c>
      <c r="H53" s="60">
        <v>2.8</v>
      </c>
      <c r="I53" s="61">
        <v>16</v>
      </c>
      <c r="J53" s="42">
        <v>106.8</v>
      </c>
      <c r="K53" s="56" t="s">
        <v>79</v>
      </c>
      <c r="L53" s="42"/>
    </row>
    <row r="54" spans="1:12" ht="15">
      <c r="A54" s="23"/>
      <c r="B54" s="15"/>
      <c r="C54" s="11"/>
      <c r="D54" s="7" t="s">
        <v>27</v>
      </c>
      <c r="E54" s="51" t="s">
        <v>76</v>
      </c>
      <c r="F54" s="52">
        <v>240</v>
      </c>
      <c r="G54" s="60">
        <v>18.579999999999998</v>
      </c>
      <c r="H54" s="60">
        <v>17.260000000000002</v>
      </c>
      <c r="I54" s="61">
        <v>46.92</v>
      </c>
      <c r="J54" s="42">
        <v>448.4</v>
      </c>
      <c r="K54" s="56" t="s">
        <v>140</v>
      </c>
      <c r="L54" s="42"/>
    </row>
    <row r="55" spans="1:12" ht="15">
      <c r="A55" s="23"/>
      <c r="B55" s="15"/>
      <c r="C55" s="11"/>
      <c r="D55" s="7" t="s">
        <v>28</v>
      </c>
      <c r="E55" s="51"/>
      <c r="F55" s="52">
        <v>0</v>
      </c>
      <c r="G55" s="60"/>
      <c r="H55" s="60"/>
      <c r="I55" s="61"/>
      <c r="J55" s="42"/>
      <c r="K55" s="56"/>
      <c r="L55" s="42"/>
    </row>
    <row r="56" spans="1:12" ht="15">
      <c r="A56" s="23"/>
      <c r="B56" s="15"/>
      <c r="C56" s="11"/>
      <c r="D56" s="7" t="s">
        <v>29</v>
      </c>
      <c r="E56" s="51" t="s">
        <v>77</v>
      </c>
      <c r="F56" s="52">
        <v>200</v>
      </c>
      <c r="G56" s="60">
        <v>0.2</v>
      </c>
      <c r="H56" s="60">
        <v>0</v>
      </c>
      <c r="I56" s="61">
        <v>25.7</v>
      </c>
      <c r="J56" s="42">
        <v>105</v>
      </c>
      <c r="K56" s="56" t="s">
        <v>80</v>
      </c>
      <c r="L56" s="42"/>
    </row>
    <row r="57" spans="1:12" ht="15">
      <c r="A57" s="23"/>
      <c r="B57" s="15"/>
      <c r="C57" s="11"/>
      <c r="D57" s="7" t="s">
        <v>30</v>
      </c>
      <c r="E57" s="51"/>
      <c r="F57" s="52">
        <v>0</v>
      </c>
      <c r="G57" s="79"/>
      <c r="H57" s="79"/>
      <c r="I57" s="80"/>
      <c r="J57" s="42"/>
      <c r="K57" s="73"/>
      <c r="L57" s="42"/>
    </row>
    <row r="58" spans="1:12" ht="30">
      <c r="A58" s="23"/>
      <c r="B58" s="15"/>
      <c r="C58" s="11"/>
      <c r="D58" s="7" t="s">
        <v>31</v>
      </c>
      <c r="E58" s="51" t="s">
        <v>51</v>
      </c>
      <c r="F58" s="52">
        <v>25</v>
      </c>
      <c r="G58" s="60">
        <v>2</v>
      </c>
      <c r="H58" s="60">
        <v>1.06</v>
      </c>
      <c r="I58" s="61">
        <v>8.3699999999999992</v>
      </c>
      <c r="J58" s="42">
        <v>45</v>
      </c>
      <c r="K58" s="56" t="s">
        <v>47</v>
      </c>
      <c r="L58" s="42"/>
    </row>
    <row r="59" spans="1:12" ht="15">
      <c r="A59" s="23"/>
      <c r="B59" s="15"/>
      <c r="C59" s="11"/>
      <c r="D59" s="7" t="s">
        <v>23</v>
      </c>
      <c r="E59" s="72" t="s">
        <v>141</v>
      </c>
      <c r="F59" s="78">
        <v>100</v>
      </c>
      <c r="G59" s="79">
        <v>0.4</v>
      </c>
      <c r="H59" s="79">
        <v>0.3</v>
      </c>
      <c r="I59" s="80">
        <v>10.3</v>
      </c>
      <c r="J59" s="42">
        <v>47</v>
      </c>
      <c r="K59" s="73" t="s">
        <v>142</v>
      </c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v>830</v>
      </c>
      <c r="G61" s="19">
        <f t="shared" ref="G61" si="21">SUM(G52:G60)</f>
        <v>26.199999999999996</v>
      </c>
      <c r="H61" s="19">
        <f t="shared" ref="H61" si="22">SUM(H52:H60)</f>
        <v>27.48</v>
      </c>
      <c r="I61" s="19">
        <f t="shared" ref="I61" si="23">SUM(I52:I60)</f>
        <v>111.25</v>
      </c>
      <c r="J61" s="19">
        <f t="shared" ref="J61:L61" si="24">SUM(J52:J60)</f>
        <v>826</v>
      </c>
      <c r="K61" s="25"/>
      <c r="L61" s="59">
        <f t="shared" si="24"/>
        <v>156.5</v>
      </c>
    </row>
    <row r="62" spans="1:12" ht="15.75" customHeight="1" thickBot="1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1360</v>
      </c>
      <c r="G62" s="32">
        <f t="shared" ref="G62" si="25">G51+G61</f>
        <v>45.339999999999996</v>
      </c>
      <c r="H62" s="32">
        <f t="shared" ref="H62" si="26">H51+H61</f>
        <v>46.2</v>
      </c>
      <c r="I62" s="32">
        <f t="shared" ref="I62" si="27">I51+I61</f>
        <v>178.26</v>
      </c>
      <c r="J62" s="32">
        <f t="shared" ref="J62:L62" si="28">J51+J61</f>
        <v>1344.1</v>
      </c>
      <c r="K62" s="32"/>
      <c r="L62" s="68">
        <f t="shared" si="28"/>
        <v>260.89999999999998</v>
      </c>
    </row>
    <row r="63" spans="1:12" ht="15.75" thickBot="1">
      <c r="A63" s="20">
        <v>1</v>
      </c>
      <c r="B63" s="21">
        <v>4</v>
      </c>
      <c r="C63" s="22" t="s">
        <v>19</v>
      </c>
      <c r="D63" s="7" t="s">
        <v>25</v>
      </c>
      <c r="E63" s="50" t="s">
        <v>81</v>
      </c>
      <c r="F63" s="69" t="s">
        <v>44</v>
      </c>
      <c r="G63" s="54">
        <v>5.3</v>
      </c>
      <c r="H63" s="54">
        <v>9.3000000000000007</v>
      </c>
      <c r="I63" s="55">
        <v>1</v>
      </c>
      <c r="J63" s="39">
        <v>110</v>
      </c>
      <c r="K63" s="71" t="s">
        <v>144</v>
      </c>
      <c r="L63" s="58">
        <v>104.4</v>
      </c>
    </row>
    <row r="64" spans="1:12" ht="15">
      <c r="A64" s="23"/>
      <c r="B64" s="15"/>
      <c r="C64" s="11"/>
      <c r="D64" s="5" t="s">
        <v>20</v>
      </c>
      <c r="E64" s="51" t="s">
        <v>143</v>
      </c>
      <c r="F64" s="53" t="s">
        <v>145</v>
      </c>
      <c r="G64" s="60">
        <v>5.6</v>
      </c>
      <c r="H64" s="60">
        <v>6.35</v>
      </c>
      <c r="I64" s="61">
        <v>23.55</v>
      </c>
      <c r="J64" s="42">
        <v>179</v>
      </c>
      <c r="K64" s="71" t="s">
        <v>48</v>
      </c>
      <c r="L64" s="42"/>
    </row>
    <row r="65" spans="1:12" ht="15">
      <c r="A65" s="23"/>
      <c r="B65" s="15"/>
      <c r="C65" s="11"/>
      <c r="D65" s="7" t="s">
        <v>21</v>
      </c>
      <c r="E65" s="51" t="s">
        <v>40</v>
      </c>
      <c r="F65" s="53" t="s">
        <v>82</v>
      </c>
      <c r="G65" s="60">
        <v>1.5</v>
      </c>
      <c r="H65" s="60">
        <v>1.3</v>
      </c>
      <c r="I65" s="61">
        <v>22.4</v>
      </c>
      <c r="J65" s="52">
        <v>107</v>
      </c>
      <c r="K65" s="56" t="s">
        <v>46</v>
      </c>
      <c r="L65" s="42"/>
    </row>
    <row r="66" spans="1:12" ht="15">
      <c r="A66" s="23"/>
      <c r="B66" s="15"/>
      <c r="C66" s="11"/>
      <c r="D66" s="7" t="s">
        <v>22</v>
      </c>
      <c r="E66" s="51" t="s">
        <v>83</v>
      </c>
      <c r="F66" s="53" t="s">
        <v>44</v>
      </c>
      <c r="G66" s="60">
        <v>1.25</v>
      </c>
      <c r="H66" s="60">
        <v>0.45</v>
      </c>
      <c r="I66" s="61">
        <v>21.83</v>
      </c>
      <c r="J66" s="52">
        <v>94</v>
      </c>
      <c r="K66" s="57" t="s">
        <v>85</v>
      </c>
      <c r="L66" s="42"/>
    </row>
    <row r="67" spans="1:12" ht="15">
      <c r="A67" s="23"/>
      <c r="B67" s="15"/>
      <c r="C67" s="11"/>
      <c r="D67" s="7" t="s">
        <v>30</v>
      </c>
      <c r="E67" s="51" t="s">
        <v>42</v>
      </c>
      <c r="F67" s="53" t="s">
        <v>146</v>
      </c>
      <c r="G67" s="60">
        <v>4</v>
      </c>
      <c r="H67" s="60">
        <v>2.3199999999999998</v>
      </c>
      <c r="I67" s="61">
        <v>23.4</v>
      </c>
      <c r="J67" s="52">
        <v>143.78</v>
      </c>
      <c r="K67" s="57" t="s">
        <v>148</v>
      </c>
      <c r="L67" s="42"/>
    </row>
    <row r="68" spans="1:12" ht="15">
      <c r="A68" s="23"/>
      <c r="B68" s="15"/>
      <c r="C68" s="11"/>
      <c r="D68" s="7" t="s">
        <v>23</v>
      </c>
      <c r="E68" s="51" t="s">
        <v>56</v>
      </c>
      <c r="F68" s="53" t="s">
        <v>84</v>
      </c>
      <c r="G68" s="60">
        <v>0.44</v>
      </c>
      <c r="H68" s="60">
        <v>0.44</v>
      </c>
      <c r="I68" s="61">
        <v>10.78</v>
      </c>
      <c r="J68" s="52">
        <v>52</v>
      </c>
      <c r="K68" s="56" t="s">
        <v>147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v>535</v>
      </c>
      <c r="G70" s="19">
        <f t="shared" ref="G70" si="29">SUM(G63:G69)</f>
        <v>18.09</v>
      </c>
      <c r="H70" s="19">
        <f t="shared" ref="H70" si="30">SUM(H63:H69)</f>
        <v>20.16</v>
      </c>
      <c r="I70" s="59">
        <f t="shared" ref="I70" si="31">SUM(I63:I69)</f>
        <v>102.96000000000001</v>
      </c>
      <c r="J70" s="19">
        <f t="shared" ref="J70:L70" si="32">SUM(J63:J69)</f>
        <v>685.78</v>
      </c>
      <c r="K70" s="25"/>
      <c r="L70" s="59">
        <f t="shared" si="32"/>
        <v>104.4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64" t="s">
        <v>149</v>
      </c>
      <c r="F71" s="77" t="s">
        <v>44</v>
      </c>
      <c r="G71" s="74">
        <v>2.52</v>
      </c>
      <c r="H71" s="74">
        <v>4.8600000000000003</v>
      </c>
      <c r="I71" s="75">
        <v>6.06</v>
      </c>
      <c r="J71" s="76">
        <v>78</v>
      </c>
      <c r="K71" s="43" t="s">
        <v>150</v>
      </c>
      <c r="L71" s="67">
        <v>156.5</v>
      </c>
    </row>
    <row r="72" spans="1:12" ht="15">
      <c r="A72" s="23"/>
      <c r="B72" s="15"/>
      <c r="C72" s="11"/>
      <c r="D72" s="7" t="s">
        <v>26</v>
      </c>
      <c r="E72" s="51" t="s">
        <v>86</v>
      </c>
      <c r="F72" s="52">
        <v>200</v>
      </c>
      <c r="G72" s="60">
        <v>2.64</v>
      </c>
      <c r="H72" s="60">
        <v>4.0199999999999996</v>
      </c>
      <c r="I72" s="61">
        <v>9.92</v>
      </c>
      <c r="J72" s="52">
        <v>85.6</v>
      </c>
      <c r="K72" s="43" t="s">
        <v>151</v>
      </c>
      <c r="L72" s="42"/>
    </row>
    <row r="73" spans="1:12" ht="15">
      <c r="A73" s="23"/>
      <c r="B73" s="15"/>
      <c r="C73" s="11"/>
      <c r="D73" s="7" t="s">
        <v>27</v>
      </c>
      <c r="E73" s="51" t="s">
        <v>87</v>
      </c>
      <c r="F73" s="52">
        <v>100</v>
      </c>
      <c r="G73" s="60">
        <v>4.18</v>
      </c>
      <c r="H73" s="60">
        <v>6.07</v>
      </c>
      <c r="I73" s="61">
        <v>3.46</v>
      </c>
      <c r="J73" s="52">
        <v>109.77</v>
      </c>
      <c r="K73" s="43" t="s">
        <v>152</v>
      </c>
      <c r="L73" s="42"/>
    </row>
    <row r="74" spans="1:12" ht="15">
      <c r="A74" s="23"/>
      <c r="B74" s="15"/>
      <c r="C74" s="11"/>
      <c r="D74" s="7" t="s">
        <v>28</v>
      </c>
      <c r="E74" s="51" t="s">
        <v>97</v>
      </c>
      <c r="F74" s="52">
        <v>150</v>
      </c>
      <c r="G74" s="60">
        <v>3.1</v>
      </c>
      <c r="H74" s="60">
        <v>5.4</v>
      </c>
      <c r="I74" s="61">
        <v>20.3</v>
      </c>
      <c r="J74" s="52">
        <v>141</v>
      </c>
      <c r="K74" s="43" t="s">
        <v>100</v>
      </c>
      <c r="L74" s="42"/>
    </row>
    <row r="75" spans="1:12" ht="15">
      <c r="A75" s="23"/>
      <c r="B75" s="15"/>
      <c r="C75" s="11"/>
      <c r="D75" s="7" t="s">
        <v>29</v>
      </c>
      <c r="E75" s="51" t="s">
        <v>108</v>
      </c>
      <c r="F75" s="52">
        <v>200</v>
      </c>
      <c r="G75" s="60">
        <v>1</v>
      </c>
      <c r="H75" s="60">
        <v>0.2</v>
      </c>
      <c r="I75" s="61">
        <v>19.8</v>
      </c>
      <c r="J75" s="52">
        <v>86</v>
      </c>
      <c r="K75" s="43" t="s">
        <v>54</v>
      </c>
      <c r="L75" s="42"/>
    </row>
    <row r="76" spans="1:12" ht="15">
      <c r="A76" s="23"/>
      <c r="B76" s="15"/>
      <c r="C76" s="11"/>
      <c r="D76" s="7" t="s">
        <v>30</v>
      </c>
      <c r="E76" s="51"/>
      <c r="F76" s="52">
        <v>0</v>
      </c>
      <c r="G76" s="60"/>
      <c r="H76" s="60"/>
      <c r="I76" s="61"/>
      <c r="J76" s="52"/>
      <c r="K76" s="43"/>
      <c r="L76" s="42"/>
    </row>
    <row r="77" spans="1:12" ht="30">
      <c r="A77" s="23"/>
      <c r="B77" s="15"/>
      <c r="C77" s="11"/>
      <c r="D77" s="7" t="s">
        <v>31</v>
      </c>
      <c r="E77" s="51" t="s">
        <v>51</v>
      </c>
      <c r="F77" s="52">
        <v>40</v>
      </c>
      <c r="G77" s="60">
        <v>3.2</v>
      </c>
      <c r="H77" s="60">
        <v>1.4</v>
      </c>
      <c r="I77" s="61">
        <v>13.4</v>
      </c>
      <c r="J77" s="52">
        <v>72</v>
      </c>
      <c r="K77" s="43" t="s">
        <v>133</v>
      </c>
      <c r="L77" s="42"/>
    </row>
    <row r="78" spans="1:12" ht="15">
      <c r="A78" s="23"/>
      <c r="B78" s="15"/>
      <c r="C78" s="11"/>
      <c r="D78" s="84" t="s">
        <v>91</v>
      </c>
      <c r="E78" s="72" t="s">
        <v>88</v>
      </c>
      <c r="F78" s="78">
        <v>50</v>
      </c>
      <c r="G78" s="79">
        <v>5.9</v>
      </c>
      <c r="H78" s="79">
        <v>2.8</v>
      </c>
      <c r="I78" s="80">
        <v>23.4</v>
      </c>
      <c r="J78" s="78">
        <v>144</v>
      </c>
      <c r="K78" s="43" t="s">
        <v>153</v>
      </c>
      <c r="L78" s="42"/>
    </row>
    <row r="79" spans="1:12" ht="15">
      <c r="A79" s="23"/>
      <c r="B79" s="15"/>
      <c r="C79" s="11"/>
      <c r="D79" s="84" t="s">
        <v>91</v>
      </c>
      <c r="E79" s="72" t="s">
        <v>89</v>
      </c>
      <c r="F79" s="78" t="s">
        <v>90</v>
      </c>
      <c r="G79" s="79">
        <v>5</v>
      </c>
      <c r="H79" s="79">
        <v>2.5</v>
      </c>
      <c r="I79" s="80">
        <v>8.5</v>
      </c>
      <c r="J79" s="78">
        <v>87</v>
      </c>
      <c r="K79" s="43" t="s">
        <v>133</v>
      </c>
      <c r="L79" s="42"/>
    </row>
    <row r="80" spans="1:12" ht="15">
      <c r="A80" s="24"/>
      <c r="B80" s="17"/>
      <c r="C80" s="8"/>
      <c r="D80" s="18" t="s">
        <v>32</v>
      </c>
      <c r="E80" s="9"/>
      <c r="F80" s="19">
        <v>925</v>
      </c>
      <c r="G80" s="19">
        <f t="shared" ref="G80" si="33">SUM(G71:G79)</f>
        <v>27.54</v>
      </c>
      <c r="H80" s="59">
        <f t="shared" ref="H80" si="34">SUM(H71:H79)</f>
        <v>27.25</v>
      </c>
      <c r="I80" s="19">
        <f t="shared" ref="I80" si="35">SUM(I71:I79)</f>
        <v>104.84</v>
      </c>
      <c r="J80" s="19">
        <f t="shared" ref="J80:L80" si="36">SUM(J71:J79)</f>
        <v>803.37</v>
      </c>
      <c r="K80" s="25"/>
      <c r="L80" s="59">
        <f t="shared" si="36"/>
        <v>156.5</v>
      </c>
    </row>
    <row r="81" spans="1:12" ht="15.75" customHeight="1" thickBot="1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1460</v>
      </c>
      <c r="G81" s="32">
        <f t="shared" ref="G81" si="37">G70+G80</f>
        <v>45.629999999999995</v>
      </c>
      <c r="H81" s="32">
        <f t="shared" ref="H81" si="38">H70+H80</f>
        <v>47.41</v>
      </c>
      <c r="I81" s="32">
        <f t="shared" ref="I81" si="39">I70+I80</f>
        <v>207.8</v>
      </c>
      <c r="J81" s="32">
        <f t="shared" ref="J81:L81" si="40">J70+J80</f>
        <v>1489.15</v>
      </c>
      <c r="K81" s="32"/>
      <c r="L81" s="32">
        <f t="shared" si="40"/>
        <v>260.89999999999998</v>
      </c>
    </row>
    <row r="82" spans="1:12" ht="15.75" thickBot="1">
      <c r="A82" s="20">
        <v>1</v>
      </c>
      <c r="B82" s="21">
        <v>5</v>
      </c>
      <c r="C82" s="22" t="s">
        <v>19</v>
      </c>
      <c r="D82" s="7" t="s">
        <v>25</v>
      </c>
      <c r="E82" s="50" t="s">
        <v>41</v>
      </c>
      <c r="F82" s="42" t="s">
        <v>125</v>
      </c>
      <c r="G82" s="54">
        <v>9.1999999999999993</v>
      </c>
      <c r="H82" s="54">
        <v>10.35</v>
      </c>
      <c r="I82" s="55">
        <v>10.8</v>
      </c>
      <c r="J82" s="70">
        <v>186.9</v>
      </c>
      <c r="K82" s="43" t="s">
        <v>154</v>
      </c>
      <c r="L82" s="58">
        <v>104.4</v>
      </c>
    </row>
    <row r="83" spans="1:12" ht="15">
      <c r="A83" s="23"/>
      <c r="B83" s="15"/>
      <c r="C83" s="11"/>
      <c r="D83" s="5" t="s">
        <v>20</v>
      </c>
      <c r="E83" s="51" t="s">
        <v>155</v>
      </c>
      <c r="F83" s="42">
        <v>175</v>
      </c>
      <c r="G83" s="54">
        <v>6.47</v>
      </c>
      <c r="H83" s="54">
        <v>6.94</v>
      </c>
      <c r="I83" s="55">
        <v>24.9</v>
      </c>
      <c r="J83" s="70">
        <v>184.37</v>
      </c>
      <c r="K83" s="43" t="s">
        <v>156</v>
      </c>
      <c r="L83" s="42"/>
    </row>
    <row r="84" spans="1:12" ht="15">
      <c r="A84" s="23"/>
      <c r="B84" s="15"/>
      <c r="C84" s="11"/>
      <c r="D84" s="7" t="s">
        <v>21</v>
      </c>
      <c r="E84" s="51" t="s">
        <v>40</v>
      </c>
      <c r="F84" s="42">
        <v>200</v>
      </c>
      <c r="G84" s="60">
        <v>1.5</v>
      </c>
      <c r="H84" s="60">
        <v>1.3</v>
      </c>
      <c r="I84" s="61">
        <v>22.4</v>
      </c>
      <c r="J84" s="52">
        <v>107</v>
      </c>
      <c r="K84" s="56" t="s">
        <v>46</v>
      </c>
      <c r="L84" s="42"/>
    </row>
    <row r="85" spans="1:12" ht="15">
      <c r="A85" s="23"/>
      <c r="B85" s="15"/>
      <c r="C85" s="11"/>
      <c r="D85" s="7" t="s">
        <v>23</v>
      </c>
      <c r="E85" s="51" t="s">
        <v>43</v>
      </c>
      <c r="F85" s="42">
        <v>100</v>
      </c>
      <c r="G85" s="60">
        <v>0.75</v>
      </c>
      <c r="H85" s="60">
        <v>0</v>
      </c>
      <c r="I85" s="61">
        <v>7.5</v>
      </c>
      <c r="J85" s="52">
        <v>38</v>
      </c>
      <c r="K85" s="56" t="s">
        <v>157</v>
      </c>
      <c r="L85" s="42"/>
    </row>
    <row r="86" spans="1:12" ht="15">
      <c r="A86" s="23"/>
      <c r="B86" s="15"/>
      <c r="C86" s="11"/>
      <c r="D86" s="7" t="s">
        <v>30</v>
      </c>
      <c r="E86" s="51" t="s">
        <v>42</v>
      </c>
      <c r="F86" s="42">
        <v>15</v>
      </c>
      <c r="G86" s="42">
        <v>1.2</v>
      </c>
      <c r="H86" s="42">
        <v>0.69</v>
      </c>
      <c r="I86" s="42">
        <v>7.8</v>
      </c>
      <c r="J86" s="42">
        <v>43.1</v>
      </c>
      <c r="K86" s="56" t="s">
        <v>148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4"/>
      <c r="B88" s="17"/>
      <c r="C88" s="8"/>
      <c r="D88" s="18" t="s">
        <v>32</v>
      </c>
      <c r="E88" s="9"/>
      <c r="F88" s="19">
        <f>SUM(F82:F87)</f>
        <v>490</v>
      </c>
      <c r="G88" s="19">
        <f>SUM(G82:G87)</f>
        <v>19.119999999999997</v>
      </c>
      <c r="H88" s="19">
        <f>SUM(H82:H87)</f>
        <v>19.28</v>
      </c>
      <c r="I88" s="19">
        <f>SUM(I82:I87)</f>
        <v>73.399999999999991</v>
      </c>
      <c r="J88" s="19">
        <f>SUM(J82:J87)</f>
        <v>559.37</v>
      </c>
      <c r="K88" s="25"/>
      <c r="L88" s="59">
        <f>SUM(L82:L87)</f>
        <v>104.4</v>
      </c>
    </row>
    <row r="89" spans="1:12" ht="30">
      <c r="A89" s="26">
        <f>A82</f>
        <v>1</v>
      </c>
      <c r="B89" s="13">
        <f>B82</f>
        <v>5</v>
      </c>
      <c r="C89" s="10" t="s">
        <v>24</v>
      </c>
      <c r="D89" s="7" t="s">
        <v>25</v>
      </c>
      <c r="E89" s="64" t="s">
        <v>158</v>
      </c>
      <c r="F89" s="77" t="s">
        <v>159</v>
      </c>
      <c r="G89" s="74">
        <v>3.38</v>
      </c>
      <c r="H89" s="74">
        <v>4.9000000000000004</v>
      </c>
      <c r="I89" s="75">
        <v>9</v>
      </c>
      <c r="J89" s="76">
        <v>103.2</v>
      </c>
      <c r="K89" s="66" t="s">
        <v>160</v>
      </c>
      <c r="L89" s="67">
        <v>156.5</v>
      </c>
    </row>
    <row r="90" spans="1:12" ht="15">
      <c r="A90" s="23"/>
      <c r="B90" s="15"/>
      <c r="C90" s="11"/>
      <c r="D90" s="7" t="s">
        <v>26</v>
      </c>
      <c r="E90" s="51" t="s">
        <v>161</v>
      </c>
      <c r="F90" s="52" t="s">
        <v>71</v>
      </c>
      <c r="G90" s="60">
        <v>2.2400000000000002</v>
      </c>
      <c r="H90" s="60">
        <v>4.4000000000000004</v>
      </c>
      <c r="I90" s="61">
        <v>4.0199999999999996</v>
      </c>
      <c r="J90" s="52">
        <v>67.2</v>
      </c>
      <c r="K90" s="56" t="s">
        <v>95</v>
      </c>
      <c r="L90" s="42"/>
    </row>
    <row r="91" spans="1:12" ht="15">
      <c r="A91" s="23"/>
      <c r="B91" s="15"/>
      <c r="C91" s="11"/>
      <c r="D91" s="7" t="s">
        <v>27</v>
      </c>
      <c r="E91" s="51" t="s">
        <v>93</v>
      </c>
      <c r="F91" s="52">
        <v>240</v>
      </c>
      <c r="G91" s="60">
        <v>13.06</v>
      </c>
      <c r="H91" s="60">
        <v>14.3</v>
      </c>
      <c r="I91" s="61">
        <v>49.9</v>
      </c>
      <c r="J91" s="52">
        <v>344.7</v>
      </c>
      <c r="K91" s="56" t="s">
        <v>162</v>
      </c>
      <c r="L91" s="42"/>
    </row>
    <row r="92" spans="1:12" ht="15">
      <c r="A92" s="23"/>
      <c r="B92" s="15"/>
      <c r="C92" s="11"/>
      <c r="D92" s="7" t="s">
        <v>29</v>
      </c>
      <c r="E92" s="51" t="s">
        <v>94</v>
      </c>
      <c r="F92" s="52">
        <v>200</v>
      </c>
      <c r="G92" s="60">
        <v>0.45</v>
      </c>
      <c r="H92" s="60">
        <v>0.1</v>
      </c>
      <c r="I92" s="61">
        <v>29.79</v>
      </c>
      <c r="J92" s="52">
        <v>141.19999999999999</v>
      </c>
      <c r="K92" s="56" t="s">
        <v>163</v>
      </c>
      <c r="L92" s="42"/>
    </row>
    <row r="93" spans="1:12" ht="15">
      <c r="A93" s="23"/>
      <c r="B93" s="15"/>
      <c r="C93" s="11"/>
      <c r="D93" s="7" t="s">
        <v>30</v>
      </c>
      <c r="E93" s="51" t="s">
        <v>42</v>
      </c>
      <c r="F93" s="52">
        <v>15</v>
      </c>
      <c r="G93" s="60">
        <v>1.2</v>
      </c>
      <c r="H93" s="60">
        <v>0.69</v>
      </c>
      <c r="I93" s="61">
        <v>7.8</v>
      </c>
      <c r="J93" s="52">
        <v>43.1</v>
      </c>
      <c r="K93" s="56" t="s">
        <v>148</v>
      </c>
      <c r="L93" s="42"/>
    </row>
    <row r="94" spans="1:12" ht="30">
      <c r="A94" s="23"/>
      <c r="B94" s="15"/>
      <c r="C94" s="11"/>
      <c r="D94" s="7" t="s">
        <v>31</v>
      </c>
      <c r="E94" s="51" t="s">
        <v>51</v>
      </c>
      <c r="F94" s="52">
        <v>20</v>
      </c>
      <c r="G94" s="60">
        <v>1.6</v>
      </c>
      <c r="H94" s="60">
        <v>0.85</v>
      </c>
      <c r="I94" s="61">
        <v>6.7</v>
      </c>
      <c r="J94" s="52">
        <v>36</v>
      </c>
      <c r="K94" s="56" t="s">
        <v>133</v>
      </c>
      <c r="L94" s="42"/>
    </row>
    <row r="95" spans="1:12" ht="15">
      <c r="A95" s="23"/>
      <c r="B95" s="15"/>
      <c r="C95" s="11"/>
      <c r="D95" s="84" t="s">
        <v>91</v>
      </c>
      <c r="E95" s="72" t="s">
        <v>89</v>
      </c>
      <c r="F95" s="42" t="s">
        <v>164</v>
      </c>
      <c r="G95" s="42">
        <v>5</v>
      </c>
      <c r="H95" s="42">
        <v>2.5</v>
      </c>
      <c r="I95" s="42">
        <v>8.5</v>
      </c>
      <c r="J95" s="42">
        <v>87</v>
      </c>
      <c r="K95" s="56" t="s">
        <v>165</v>
      </c>
      <c r="L95" s="42"/>
    </row>
    <row r="96" spans="1:12" ht="15">
      <c r="A96" s="23"/>
      <c r="B96" s="15"/>
      <c r="C96" s="11"/>
      <c r="D96" s="6"/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4"/>
      <c r="B97" s="17"/>
      <c r="C97" s="8"/>
      <c r="D97" s="18" t="s">
        <v>32</v>
      </c>
      <c r="E97" s="9"/>
      <c r="F97" s="19">
        <v>875</v>
      </c>
      <c r="G97" s="19">
        <f>SUM(G89:G96)</f>
        <v>26.93</v>
      </c>
      <c r="H97" s="19">
        <f>SUM(H89:H96)</f>
        <v>27.740000000000006</v>
      </c>
      <c r="I97" s="19">
        <f>SUM(I89:I96)</f>
        <v>115.71000000000001</v>
      </c>
      <c r="J97" s="19">
        <f>SUM(J89:J96)</f>
        <v>822.4</v>
      </c>
      <c r="K97" s="25"/>
      <c r="L97" s="59">
        <f>SUM(L89:L96)</f>
        <v>156.5</v>
      </c>
    </row>
    <row r="98" spans="1:12" ht="15.75" customHeight="1" thickBot="1">
      <c r="A98" s="29">
        <f>A82</f>
        <v>1</v>
      </c>
      <c r="B98" s="30">
        <f>B82</f>
        <v>5</v>
      </c>
      <c r="C98" s="91" t="s">
        <v>4</v>
      </c>
      <c r="D98" s="92"/>
      <c r="E98" s="31"/>
      <c r="F98" s="32">
        <f>F88+F97</f>
        <v>1365</v>
      </c>
      <c r="G98" s="32">
        <f>G88+G97</f>
        <v>46.05</v>
      </c>
      <c r="H98" s="32">
        <f>H88+H97</f>
        <v>47.02000000000001</v>
      </c>
      <c r="I98" s="32">
        <f>I88+I97</f>
        <v>189.11</v>
      </c>
      <c r="J98" s="32">
        <f>J88+J97</f>
        <v>1381.77</v>
      </c>
      <c r="K98" s="32"/>
      <c r="L98" s="68">
        <f>L88+L97</f>
        <v>260.89999999999998</v>
      </c>
    </row>
    <row r="99" spans="1:12" ht="15.75" thickBot="1">
      <c r="A99" s="20">
        <v>1</v>
      </c>
      <c r="B99" s="21">
        <v>6</v>
      </c>
      <c r="C99" s="22" t="s">
        <v>19</v>
      </c>
      <c r="D99" s="7" t="s">
        <v>25</v>
      </c>
      <c r="E99" s="50" t="s">
        <v>166</v>
      </c>
      <c r="F99" s="39">
        <v>60</v>
      </c>
      <c r="G99" s="54">
        <v>8.25</v>
      </c>
      <c r="H99" s="54">
        <v>8.74</v>
      </c>
      <c r="I99" s="55">
        <v>7.38</v>
      </c>
      <c r="J99" s="39">
        <v>182.8</v>
      </c>
      <c r="K99" s="56" t="s">
        <v>157</v>
      </c>
      <c r="L99" s="58">
        <v>104.4</v>
      </c>
    </row>
    <row r="100" spans="1:12" ht="15">
      <c r="A100" s="23"/>
      <c r="B100" s="15"/>
      <c r="C100" s="11"/>
      <c r="D100" s="5" t="s">
        <v>20</v>
      </c>
      <c r="E100" s="51" t="s">
        <v>167</v>
      </c>
      <c r="F100" s="42">
        <v>155</v>
      </c>
      <c r="G100" s="54">
        <v>5.0999999999999996</v>
      </c>
      <c r="H100" s="54">
        <v>7.5</v>
      </c>
      <c r="I100" s="55">
        <v>15.9</v>
      </c>
      <c r="J100" s="42">
        <v>163</v>
      </c>
      <c r="K100" s="81" t="s">
        <v>48</v>
      </c>
      <c r="L100" s="42"/>
    </row>
    <row r="101" spans="1:12" ht="15">
      <c r="A101" s="23"/>
      <c r="B101" s="15"/>
      <c r="C101" s="11"/>
      <c r="D101" s="7" t="s">
        <v>21</v>
      </c>
      <c r="E101" s="51" t="s">
        <v>110</v>
      </c>
      <c r="F101" s="42">
        <v>200</v>
      </c>
      <c r="G101" s="60">
        <v>2.9</v>
      </c>
      <c r="H101" s="60">
        <v>2.5</v>
      </c>
      <c r="I101" s="61">
        <v>19.8</v>
      </c>
      <c r="J101" s="52">
        <v>134</v>
      </c>
      <c r="K101" s="56" t="s">
        <v>46</v>
      </c>
      <c r="L101" s="42"/>
    </row>
    <row r="102" spans="1:12" ht="15">
      <c r="A102" s="23"/>
      <c r="B102" s="15"/>
      <c r="C102" s="11"/>
      <c r="D102" s="7" t="s">
        <v>23</v>
      </c>
      <c r="E102" s="51" t="s">
        <v>104</v>
      </c>
      <c r="F102" s="42">
        <v>200</v>
      </c>
      <c r="G102" s="60">
        <v>3</v>
      </c>
      <c r="H102" s="60">
        <v>1</v>
      </c>
      <c r="I102" s="61">
        <v>42</v>
      </c>
      <c r="J102" s="52">
        <v>105.24</v>
      </c>
      <c r="K102" s="56" t="s">
        <v>168</v>
      </c>
      <c r="L102" s="42"/>
    </row>
    <row r="103" spans="1:12" ht="1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4"/>
      <c r="B104" s="17"/>
      <c r="C104" s="8"/>
      <c r="D104" s="18" t="s">
        <v>32</v>
      </c>
      <c r="E104" s="9"/>
      <c r="F104" s="19">
        <f>SUM(F99:F103)</f>
        <v>615</v>
      </c>
      <c r="G104" s="19">
        <f>SUM(G99:G103)</f>
        <v>19.25</v>
      </c>
      <c r="H104" s="19">
        <f>SUM(H99:H103)</f>
        <v>19.740000000000002</v>
      </c>
      <c r="I104" s="19">
        <f>SUM(I99:I103)</f>
        <v>85.08</v>
      </c>
      <c r="J104" s="19">
        <f>SUM(J99:J103)</f>
        <v>585.04</v>
      </c>
      <c r="K104" s="25"/>
      <c r="L104" s="19">
        <f>SUM(L99:L103)</f>
        <v>104.4</v>
      </c>
    </row>
    <row r="105" spans="1:12" ht="15">
      <c r="A105" s="26">
        <f>A99</f>
        <v>1</v>
      </c>
      <c r="B105" s="13">
        <f>B99</f>
        <v>6</v>
      </c>
      <c r="C105" s="10" t="s">
        <v>24</v>
      </c>
      <c r="D105" s="7" t="s">
        <v>25</v>
      </c>
      <c r="E105" s="64" t="s">
        <v>169</v>
      </c>
      <c r="F105" s="42">
        <v>60</v>
      </c>
      <c r="G105" s="74">
        <v>1.62</v>
      </c>
      <c r="H105" s="74">
        <v>3.06</v>
      </c>
      <c r="I105" s="75">
        <v>1.56</v>
      </c>
      <c r="J105" s="76">
        <v>40.200000000000003</v>
      </c>
      <c r="K105" s="66" t="s">
        <v>170</v>
      </c>
      <c r="L105" s="67">
        <v>156.5</v>
      </c>
    </row>
    <row r="106" spans="1:12" ht="15">
      <c r="A106" s="23"/>
      <c r="B106" s="15"/>
      <c r="C106" s="11"/>
      <c r="D106" s="7" t="s">
        <v>26</v>
      </c>
      <c r="E106" s="51" t="s">
        <v>171</v>
      </c>
      <c r="F106" s="42">
        <v>200</v>
      </c>
      <c r="G106" s="60">
        <v>3.9</v>
      </c>
      <c r="H106" s="60">
        <v>2.8</v>
      </c>
      <c r="I106" s="61">
        <v>19</v>
      </c>
      <c r="J106" s="52">
        <v>96.8</v>
      </c>
      <c r="K106" s="56" t="s">
        <v>79</v>
      </c>
      <c r="L106" s="42"/>
    </row>
    <row r="107" spans="1:12" ht="15">
      <c r="A107" s="23"/>
      <c r="B107" s="15"/>
      <c r="C107" s="11"/>
      <c r="D107" s="7" t="s">
        <v>27</v>
      </c>
      <c r="E107" s="51" t="s">
        <v>172</v>
      </c>
      <c r="F107" s="42">
        <v>100</v>
      </c>
      <c r="G107" s="60">
        <v>11.7</v>
      </c>
      <c r="H107" s="60">
        <v>8.5</v>
      </c>
      <c r="I107" s="61">
        <v>8.5</v>
      </c>
      <c r="J107" s="52">
        <v>170.2</v>
      </c>
      <c r="K107" s="56" t="s">
        <v>173</v>
      </c>
      <c r="L107" s="42"/>
    </row>
    <row r="108" spans="1:12" ht="15">
      <c r="A108" s="23"/>
      <c r="B108" s="15"/>
      <c r="C108" s="11"/>
      <c r="D108" s="7" t="s">
        <v>28</v>
      </c>
      <c r="E108" s="51" t="s">
        <v>115</v>
      </c>
      <c r="F108" s="42">
        <v>150</v>
      </c>
      <c r="G108" s="60">
        <v>3.5</v>
      </c>
      <c r="H108" s="60">
        <v>6.7</v>
      </c>
      <c r="I108" s="61">
        <v>11.5</v>
      </c>
      <c r="J108" s="52">
        <v>119</v>
      </c>
      <c r="K108" s="56" t="s">
        <v>117</v>
      </c>
      <c r="L108" s="42"/>
    </row>
    <row r="109" spans="1:12" ht="15">
      <c r="A109" s="23"/>
      <c r="B109" s="15"/>
      <c r="C109" s="11"/>
      <c r="D109" s="7" t="s">
        <v>29</v>
      </c>
      <c r="E109" s="51" t="s">
        <v>174</v>
      </c>
      <c r="F109" s="42">
        <v>200</v>
      </c>
      <c r="G109" s="60">
        <v>1</v>
      </c>
      <c r="H109" s="60">
        <v>0.1</v>
      </c>
      <c r="I109" s="61">
        <v>34.200000000000003</v>
      </c>
      <c r="J109" s="52">
        <v>142</v>
      </c>
      <c r="K109" s="56" t="s">
        <v>101</v>
      </c>
      <c r="L109" s="42"/>
    </row>
    <row r="110" spans="1:12" ht="15">
      <c r="A110" s="23"/>
      <c r="B110" s="15"/>
      <c r="C110" s="11"/>
      <c r="D110" s="7" t="s">
        <v>30</v>
      </c>
      <c r="E110" s="51" t="s">
        <v>42</v>
      </c>
      <c r="F110" s="42">
        <v>25</v>
      </c>
      <c r="G110" s="60">
        <v>2</v>
      </c>
      <c r="H110" s="60">
        <v>1.1599999999999999</v>
      </c>
      <c r="I110" s="61">
        <v>12.99</v>
      </c>
      <c r="J110" s="52">
        <v>71.89</v>
      </c>
      <c r="K110" s="56" t="s">
        <v>148</v>
      </c>
      <c r="L110" s="42"/>
    </row>
    <row r="111" spans="1:12" ht="30">
      <c r="A111" s="23"/>
      <c r="B111" s="15"/>
      <c r="C111" s="11"/>
      <c r="D111" s="7" t="s">
        <v>31</v>
      </c>
      <c r="E111" s="51" t="s">
        <v>51</v>
      </c>
      <c r="F111" s="42">
        <v>40</v>
      </c>
      <c r="G111" s="60">
        <v>3.2</v>
      </c>
      <c r="H111" s="60">
        <v>1.7</v>
      </c>
      <c r="I111" s="61">
        <v>13.4</v>
      </c>
      <c r="J111" s="52">
        <v>72</v>
      </c>
      <c r="K111" s="56" t="s">
        <v>133</v>
      </c>
      <c r="L111" s="42"/>
    </row>
    <row r="112" spans="1:12" ht="1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4"/>
      <c r="B113" s="17"/>
      <c r="C113" s="8"/>
      <c r="D113" s="18" t="s">
        <v>32</v>
      </c>
      <c r="E113" s="9"/>
      <c r="F113" s="19">
        <v>775</v>
      </c>
      <c r="G113" s="59">
        <f>SUM(G105:G112)</f>
        <v>26.919999999999998</v>
      </c>
      <c r="H113" s="19">
        <f>SUM(H105:H112)</f>
        <v>24.02</v>
      </c>
      <c r="I113" s="19">
        <f>SUM(I105:I112)</f>
        <v>101.15</v>
      </c>
      <c r="J113" s="19">
        <f>SUM(J105:J112)</f>
        <v>712.09</v>
      </c>
      <c r="K113" s="25"/>
      <c r="L113" s="59">
        <f>SUM(L105:L112)</f>
        <v>156.5</v>
      </c>
    </row>
    <row r="114" spans="1:12" ht="15.75" thickBot="1">
      <c r="A114" s="29">
        <f>A99</f>
        <v>1</v>
      </c>
      <c r="B114" s="30">
        <f>B99</f>
        <v>6</v>
      </c>
      <c r="C114" s="91" t="s">
        <v>4</v>
      </c>
      <c r="D114" s="92"/>
      <c r="E114" s="31"/>
      <c r="F114" s="32">
        <f>F104+F113</f>
        <v>1390</v>
      </c>
      <c r="G114" s="32">
        <f>G104+G113</f>
        <v>46.17</v>
      </c>
      <c r="H114" s="32">
        <f>H104+H113</f>
        <v>43.760000000000005</v>
      </c>
      <c r="I114" s="32">
        <f>I104+I113</f>
        <v>186.23000000000002</v>
      </c>
      <c r="J114" s="32">
        <f>J104+J113</f>
        <v>1297.1300000000001</v>
      </c>
      <c r="K114" s="32"/>
      <c r="L114" s="68">
        <f>L104+L113</f>
        <v>260.89999999999998</v>
      </c>
    </row>
    <row r="115" spans="1:12" ht="15">
      <c r="A115" s="88">
        <v>2</v>
      </c>
      <c r="B115" s="89">
        <v>7</v>
      </c>
      <c r="C115" s="90" t="s">
        <v>19</v>
      </c>
      <c r="D115" s="5" t="s">
        <v>20</v>
      </c>
      <c r="E115" s="50" t="s">
        <v>175</v>
      </c>
      <c r="F115" s="39">
        <v>175</v>
      </c>
      <c r="G115" s="54">
        <v>6.53</v>
      </c>
      <c r="H115" s="54">
        <v>7.78</v>
      </c>
      <c r="I115" s="55">
        <v>34.270000000000003</v>
      </c>
      <c r="J115" s="70">
        <v>202</v>
      </c>
      <c r="K115" s="81" t="s">
        <v>48</v>
      </c>
      <c r="L115" s="58">
        <v>104.4</v>
      </c>
    </row>
    <row r="116" spans="1:12" ht="15">
      <c r="A116" s="14"/>
      <c r="B116" s="15"/>
      <c r="C116" s="11"/>
      <c r="D116" s="7" t="s">
        <v>21</v>
      </c>
      <c r="E116" s="51" t="s">
        <v>96</v>
      </c>
      <c r="F116" s="42">
        <v>200</v>
      </c>
      <c r="G116" s="60">
        <v>0.2</v>
      </c>
      <c r="H116" s="60">
        <v>0.1</v>
      </c>
      <c r="I116" s="61">
        <v>15</v>
      </c>
      <c r="J116" s="52">
        <v>60</v>
      </c>
      <c r="K116" s="56" t="s">
        <v>59</v>
      </c>
      <c r="L116" s="42"/>
    </row>
    <row r="117" spans="1:12" ht="15" customHeight="1">
      <c r="A117" s="14"/>
      <c r="B117" s="15"/>
      <c r="C117" s="11"/>
      <c r="D117" s="7" t="s">
        <v>22</v>
      </c>
      <c r="E117" s="51" t="s">
        <v>176</v>
      </c>
      <c r="F117" s="42" t="s">
        <v>177</v>
      </c>
      <c r="G117" s="60">
        <v>3.63</v>
      </c>
      <c r="H117" s="60">
        <v>6.78</v>
      </c>
      <c r="I117" s="61">
        <v>13.36</v>
      </c>
      <c r="J117" s="52">
        <v>105.07</v>
      </c>
      <c r="K117" s="56" t="s">
        <v>178</v>
      </c>
      <c r="L117" s="42"/>
    </row>
    <row r="118" spans="1:12" ht="15">
      <c r="A118" s="14"/>
      <c r="B118" s="15"/>
      <c r="C118" s="11"/>
      <c r="D118" s="7" t="s">
        <v>23</v>
      </c>
      <c r="E118" s="51" t="s">
        <v>43</v>
      </c>
      <c r="F118" s="42">
        <v>100</v>
      </c>
      <c r="G118" s="60">
        <v>0.75</v>
      </c>
      <c r="H118" s="60">
        <v>0</v>
      </c>
      <c r="I118" s="61">
        <v>7.5</v>
      </c>
      <c r="J118" s="52">
        <v>38</v>
      </c>
      <c r="K118" s="56" t="s">
        <v>157</v>
      </c>
      <c r="L118" s="42"/>
    </row>
    <row r="119" spans="1:12" ht="15">
      <c r="A119" s="14"/>
      <c r="B119" s="15"/>
      <c r="C119" s="11"/>
      <c r="D119" s="84" t="s">
        <v>91</v>
      </c>
      <c r="E119" s="72" t="s">
        <v>205</v>
      </c>
      <c r="F119" s="42" t="s">
        <v>164</v>
      </c>
      <c r="G119" s="42">
        <v>5</v>
      </c>
      <c r="H119" s="42">
        <v>2.5</v>
      </c>
      <c r="I119" s="42">
        <v>8.5</v>
      </c>
      <c r="J119" s="42">
        <v>87</v>
      </c>
      <c r="K119" s="56" t="s">
        <v>165</v>
      </c>
      <c r="L119" s="42"/>
    </row>
    <row r="120" spans="1:12" ht="15">
      <c r="A120" s="14"/>
      <c r="B120" s="15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>
      <c r="A121" s="16"/>
      <c r="B121" s="17"/>
      <c r="C121" s="8"/>
      <c r="D121" s="18" t="s">
        <v>32</v>
      </c>
      <c r="E121" s="9"/>
      <c r="F121" s="19">
        <v>660</v>
      </c>
      <c r="G121" s="19">
        <f>SUM(G115:G120)</f>
        <v>16.11</v>
      </c>
      <c r="H121" s="19">
        <f>SUM(H115:H120)</f>
        <v>17.16</v>
      </c>
      <c r="I121" s="19">
        <f>SUM(I115:I120)</f>
        <v>78.63</v>
      </c>
      <c r="J121" s="19">
        <f>SUM(J115:J120)</f>
        <v>492.07</v>
      </c>
      <c r="K121" s="25"/>
      <c r="L121" s="59">
        <f>SUM(L115:L120)</f>
        <v>104.4</v>
      </c>
    </row>
    <row r="122" spans="1:12" ht="15">
      <c r="A122" s="13">
        <f>A115</f>
        <v>2</v>
      </c>
      <c r="B122" s="13">
        <f>B115</f>
        <v>7</v>
      </c>
      <c r="C122" s="10" t="s">
        <v>24</v>
      </c>
      <c r="D122" s="7" t="s">
        <v>25</v>
      </c>
      <c r="E122" s="64" t="s">
        <v>118</v>
      </c>
      <c r="F122" s="77" t="s">
        <v>44</v>
      </c>
      <c r="G122" s="74">
        <v>0.42</v>
      </c>
      <c r="H122" s="74">
        <v>0.06</v>
      </c>
      <c r="I122" s="75">
        <v>1.1399999999999999</v>
      </c>
      <c r="J122" s="76">
        <v>6.6</v>
      </c>
      <c r="K122" s="66" t="s">
        <v>92</v>
      </c>
      <c r="L122" s="67">
        <v>156.5</v>
      </c>
    </row>
    <row r="123" spans="1:12" ht="15">
      <c r="A123" s="14"/>
      <c r="B123" s="15"/>
      <c r="C123" s="11"/>
      <c r="D123" s="7" t="s">
        <v>26</v>
      </c>
      <c r="E123" s="51" t="s">
        <v>179</v>
      </c>
      <c r="F123" s="52" t="s">
        <v>71</v>
      </c>
      <c r="G123" s="60">
        <v>2.5</v>
      </c>
      <c r="H123" s="60">
        <v>4.1100000000000003</v>
      </c>
      <c r="I123" s="61">
        <v>11.02</v>
      </c>
      <c r="J123" s="52">
        <v>80.900000000000006</v>
      </c>
      <c r="K123" s="56" t="s">
        <v>95</v>
      </c>
      <c r="L123" s="42"/>
    </row>
    <row r="124" spans="1:12" ht="15">
      <c r="A124" s="14"/>
      <c r="B124" s="15"/>
      <c r="C124" s="11"/>
      <c r="D124" s="7" t="s">
        <v>27</v>
      </c>
      <c r="E124" s="51" t="s">
        <v>180</v>
      </c>
      <c r="F124" s="52">
        <v>90</v>
      </c>
      <c r="G124" s="60">
        <v>10.1</v>
      </c>
      <c r="H124" s="60">
        <v>12</v>
      </c>
      <c r="I124" s="61">
        <v>7.6</v>
      </c>
      <c r="J124" s="52">
        <v>178.8</v>
      </c>
      <c r="K124" s="56" t="s">
        <v>181</v>
      </c>
      <c r="L124" s="42"/>
    </row>
    <row r="125" spans="1:12" ht="15">
      <c r="A125" s="14"/>
      <c r="B125" s="15"/>
      <c r="C125" s="11"/>
      <c r="D125" s="7" t="s">
        <v>28</v>
      </c>
      <c r="E125" s="51" t="s">
        <v>182</v>
      </c>
      <c r="F125" s="52">
        <v>150</v>
      </c>
      <c r="G125" s="60">
        <v>3.7</v>
      </c>
      <c r="H125" s="60">
        <v>6.3</v>
      </c>
      <c r="I125" s="61">
        <v>32.799999999999997</v>
      </c>
      <c r="J125" s="52">
        <v>203</v>
      </c>
      <c r="K125" s="56" t="s">
        <v>183</v>
      </c>
      <c r="L125" s="42"/>
    </row>
    <row r="126" spans="1:12" ht="15">
      <c r="A126" s="14"/>
      <c r="B126" s="15"/>
      <c r="C126" s="11"/>
      <c r="D126" s="7" t="s">
        <v>29</v>
      </c>
      <c r="E126" s="51" t="s">
        <v>184</v>
      </c>
      <c r="F126" s="52">
        <v>200</v>
      </c>
      <c r="G126" s="60">
        <v>1.4</v>
      </c>
      <c r="H126" s="60">
        <v>0.2</v>
      </c>
      <c r="I126" s="61">
        <v>26.4</v>
      </c>
      <c r="J126" s="52">
        <v>114</v>
      </c>
      <c r="K126" s="56" t="s">
        <v>54</v>
      </c>
      <c r="L126" s="42"/>
    </row>
    <row r="127" spans="1:12" ht="15">
      <c r="A127" s="14"/>
      <c r="B127" s="15"/>
      <c r="C127" s="11"/>
      <c r="D127" s="7" t="s">
        <v>30</v>
      </c>
      <c r="E127" s="51" t="s">
        <v>42</v>
      </c>
      <c r="F127" s="52">
        <v>40</v>
      </c>
      <c r="G127" s="60">
        <v>3.2</v>
      </c>
      <c r="H127" s="60">
        <v>2.86</v>
      </c>
      <c r="I127" s="61">
        <v>20.79</v>
      </c>
      <c r="J127" s="52">
        <v>114.99</v>
      </c>
      <c r="K127" s="56" t="s">
        <v>148</v>
      </c>
      <c r="L127" s="42"/>
    </row>
    <row r="128" spans="1:12" ht="30">
      <c r="A128" s="14"/>
      <c r="B128" s="15"/>
      <c r="C128" s="11"/>
      <c r="D128" s="7" t="s">
        <v>31</v>
      </c>
      <c r="E128" s="51" t="s">
        <v>51</v>
      </c>
      <c r="F128" s="52">
        <v>40</v>
      </c>
      <c r="G128" s="60">
        <v>3.2</v>
      </c>
      <c r="H128" s="60">
        <v>1.7</v>
      </c>
      <c r="I128" s="61">
        <v>13.4</v>
      </c>
      <c r="J128" s="52">
        <v>72</v>
      </c>
      <c r="K128" s="56" t="s">
        <v>133</v>
      </c>
      <c r="L128" s="42"/>
    </row>
    <row r="129" spans="1:12" ht="15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6"/>
      <c r="B130" s="17"/>
      <c r="C130" s="8"/>
      <c r="D130" s="18" t="s">
        <v>32</v>
      </c>
      <c r="E130" s="9"/>
      <c r="F130" s="19">
        <v>785</v>
      </c>
      <c r="G130" s="19">
        <f>SUM(G122:G129)</f>
        <v>24.519999999999996</v>
      </c>
      <c r="H130" s="19">
        <f>SUM(H122:H129)</f>
        <v>27.23</v>
      </c>
      <c r="I130" s="19">
        <f>SUM(I122:I129)</f>
        <v>113.15</v>
      </c>
      <c r="J130" s="19">
        <f>SUM(J122:J129)</f>
        <v>770.29</v>
      </c>
      <c r="K130" s="25"/>
      <c r="L130" s="59">
        <f>SUM(L122:L129)</f>
        <v>156.5</v>
      </c>
    </row>
    <row r="131" spans="1:12" ht="15.75" thickBot="1">
      <c r="A131" s="33">
        <f>A115</f>
        <v>2</v>
      </c>
      <c r="B131" s="33">
        <f>B115</f>
        <v>7</v>
      </c>
      <c r="C131" s="91" t="s">
        <v>4</v>
      </c>
      <c r="D131" s="92"/>
      <c r="E131" s="31"/>
      <c r="F131" s="32">
        <f>F121+F130</f>
        <v>1445</v>
      </c>
      <c r="G131" s="32">
        <f>G121+G130</f>
        <v>40.629999999999995</v>
      </c>
      <c r="H131" s="32">
        <f>H121+H130</f>
        <v>44.39</v>
      </c>
      <c r="I131" s="32">
        <f>I121+I130</f>
        <v>191.78</v>
      </c>
      <c r="J131" s="32">
        <f>J121+J130</f>
        <v>1262.3599999999999</v>
      </c>
      <c r="K131" s="32"/>
      <c r="L131" s="68">
        <f>L121+L130</f>
        <v>260.89999999999998</v>
      </c>
    </row>
    <row r="132" spans="1:12" ht="15.75" thickBot="1">
      <c r="A132" s="20">
        <v>2</v>
      </c>
      <c r="B132" s="21">
        <v>8</v>
      </c>
      <c r="C132" s="22" t="s">
        <v>19</v>
      </c>
      <c r="D132" s="7" t="s">
        <v>22</v>
      </c>
      <c r="E132" s="50" t="s">
        <v>41</v>
      </c>
      <c r="F132" s="69" t="s">
        <v>185</v>
      </c>
      <c r="G132" s="54">
        <v>6.5</v>
      </c>
      <c r="H132" s="54">
        <v>7.3</v>
      </c>
      <c r="I132" s="55">
        <v>7.7</v>
      </c>
      <c r="J132" s="70">
        <v>132.9</v>
      </c>
      <c r="K132" s="56" t="s">
        <v>154</v>
      </c>
      <c r="L132" s="58">
        <v>104.4</v>
      </c>
    </row>
    <row r="133" spans="1:12" ht="15">
      <c r="A133" s="23"/>
      <c r="B133" s="15"/>
      <c r="C133" s="11"/>
      <c r="D133" s="5" t="s">
        <v>20</v>
      </c>
      <c r="E133" s="50" t="s">
        <v>186</v>
      </c>
      <c r="F133" s="69" t="s">
        <v>187</v>
      </c>
      <c r="G133" s="54">
        <v>10.9</v>
      </c>
      <c r="H133" s="54">
        <v>10.9</v>
      </c>
      <c r="I133" s="55">
        <v>37.200000000000003</v>
      </c>
      <c r="J133" s="70">
        <v>290.5</v>
      </c>
      <c r="K133" s="56" t="s">
        <v>188</v>
      </c>
      <c r="L133" s="42"/>
    </row>
    <row r="134" spans="1:12" ht="15">
      <c r="A134" s="23"/>
      <c r="B134" s="15"/>
      <c r="C134" s="11"/>
      <c r="D134" s="7" t="s">
        <v>21</v>
      </c>
      <c r="E134" s="51" t="s">
        <v>189</v>
      </c>
      <c r="F134" s="53" t="s">
        <v>71</v>
      </c>
      <c r="G134" s="60">
        <v>1.52</v>
      </c>
      <c r="H134" s="60">
        <v>1.35</v>
      </c>
      <c r="I134" s="61">
        <v>25.9</v>
      </c>
      <c r="J134" s="52">
        <v>105</v>
      </c>
      <c r="K134" s="56" t="s">
        <v>190</v>
      </c>
      <c r="L134" s="42"/>
    </row>
    <row r="135" spans="1:12" ht="15">
      <c r="A135" s="23"/>
      <c r="B135" s="15"/>
      <c r="C135" s="11"/>
      <c r="D135" s="7" t="s">
        <v>23</v>
      </c>
      <c r="E135" s="51" t="s">
        <v>56</v>
      </c>
      <c r="F135" s="53" t="s">
        <v>84</v>
      </c>
      <c r="G135" s="60">
        <v>0.44</v>
      </c>
      <c r="H135" s="60">
        <v>0.44</v>
      </c>
      <c r="I135" s="61">
        <v>10.78</v>
      </c>
      <c r="J135" s="52">
        <v>51.7</v>
      </c>
      <c r="K135" s="56" t="s">
        <v>147</v>
      </c>
      <c r="L135" s="42"/>
    </row>
    <row r="136" spans="1:12" ht="1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24"/>
      <c r="B137" s="17"/>
      <c r="C137" s="8"/>
      <c r="D137" s="18" t="s">
        <v>32</v>
      </c>
      <c r="E137" s="9"/>
      <c r="F137" s="19">
        <v>510</v>
      </c>
      <c r="G137" s="19">
        <f>SUM(G132:G136)</f>
        <v>19.36</v>
      </c>
      <c r="H137" s="19">
        <f>SUM(H132:H136)</f>
        <v>19.990000000000002</v>
      </c>
      <c r="I137" s="19">
        <f>SUM(I132:I136)</f>
        <v>81.580000000000013</v>
      </c>
      <c r="J137" s="19">
        <f>SUM(J132:J136)</f>
        <v>580.1</v>
      </c>
      <c r="K137" s="25"/>
      <c r="L137" s="59">
        <f>SUM(L132:L136)</f>
        <v>104.4</v>
      </c>
    </row>
    <row r="138" spans="1:12" ht="15">
      <c r="A138" s="26">
        <f>A132</f>
        <v>2</v>
      </c>
      <c r="B138" s="13">
        <f>B132</f>
        <v>8</v>
      </c>
      <c r="C138" s="10" t="s">
        <v>24</v>
      </c>
      <c r="D138" s="7" t="s">
        <v>25</v>
      </c>
      <c r="E138" s="64" t="s">
        <v>191</v>
      </c>
      <c r="F138" s="77" t="s">
        <v>192</v>
      </c>
      <c r="G138" s="74">
        <v>1.28</v>
      </c>
      <c r="H138" s="74">
        <v>4.08</v>
      </c>
      <c r="I138" s="75">
        <v>6.16</v>
      </c>
      <c r="J138" s="76">
        <v>66.400000000000006</v>
      </c>
      <c r="K138" s="66" t="s">
        <v>193</v>
      </c>
      <c r="L138" s="67">
        <v>156.5</v>
      </c>
    </row>
    <row r="139" spans="1:12" ht="15">
      <c r="A139" s="23"/>
      <c r="B139" s="15"/>
      <c r="C139" s="11"/>
      <c r="D139" s="7" t="s">
        <v>26</v>
      </c>
      <c r="E139" s="51" t="s">
        <v>195</v>
      </c>
      <c r="F139" s="52" t="s">
        <v>62</v>
      </c>
      <c r="G139" s="60">
        <v>5.12</v>
      </c>
      <c r="H139" s="60">
        <v>3.6</v>
      </c>
      <c r="I139" s="61">
        <v>16.88</v>
      </c>
      <c r="J139" s="52">
        <v>112.8</v>
      </c>
      <c r="K139" s="56" t="s">
        <v>194</v>
      </c>
      <c r="L139" s="42"/>
    </row>
    <row r="140" spans="1:12" ht="15">
      <c r="A140" s="23"/>
      <c r="B140" s="15"/>
      <c r="C140" s="11"/>
      <c r="D140" s="7" t="s">
        <v>27</v>
      </c>
      <c r="E140" s="51" t="s">
        <v>196</v>
      </c>
      <c r="F140" s="52" t="s">
        <v>197</v>
      </c>
      <c r="G140" s="60">
        <v>12.28</v>
      </c>
      <c r="H140" s="60">
        <v>9.4</v>
      </c>
      <c r="I140" s="61">
        <v>8.89</v>
      </c>
      <c r="J140" s="52">
        <v>235.75</v>
      </c>
      <c r="K140" s="56" t="s">
        <v>198</v>
      </c>
      <c r="L140" s="42"/>
    </row>
    <row r="141" spans="1:12" ht="15">
      <c r="A141" s="23"/>
      <c r="B141" s="15"/>
      <c r="C141" s="11"/>
      <c r="D141" s="7" t="s">
        <v>28</v>
      </c>
      <c r="E141" s="51" t="s">
        <v>97</v>
      </c>
      <c r="F141" s="52">
        <v>150</v>
      </c>
      <c r="G141" s="60">
        <v>3.1</v>
      </c>
      <c r="H141" s="60">
        <v>5.4</v>
      </c>
      <c r="I141" s="61">
        <v>20.3</v>
      </c>
      <c r="J141" s="52">
        <v>141</v>
      </c>
      <c r="K141" s="56" t="s">
        <v>100</v>
      </c>
      <c r="L141" s="42"/>
    </row>
    <row r="142" spans="1:12" ht="15">
      <c r="A142" s="23"/>
      <c r="B142" s="15"/>
      <c r="C142" s="11"/>
      <c r="D142" s="7" t="s">
        <v>29</v>
      </c>
      <c r="E142" s="51" t="s">
        <v>98</v>
      </c>
      <c r="F142" s="52">
        <v>200</v>
      </c>
      <c r="G142" s="60">
        <v>0.5</v>
      </c>
      <c r="H142" s="60">
        <v>0.1</v>
      </c>
      <c r="I142" s="61">
        <v>28.1</v>
      </c>
      <c r="J142" s="52">
        <v>116</v>
      </c>
      <c r="K142" s="56" t="s">
        <v>101</v>
      </c>
      <c r="L142" s="42"/>
    </row>
    <row r="143" spans="1:12" ht="15">
      <c r="A143" s="23"/>
      <c r="B143" s="15"/>
      <c r="C143" s="11"/>
      <c r="D143" s="7" t="s">
        <v>30</v>
      </c>
      <c r="E143" s="51" t="s">
        <v>42</v>
      </c>
      <c r="F143" s="52">
        <v>15</v>
      </c>
      <c r="G143" s="60">
        <v>1.2</v>
      </c>
      <c r="H143" s="60">
        <v>0.69</v>
      </c>
      <c r="I143" s="61">
        <v>7.8</v>
      </c>
      <c r="J143" s="52">
        <v>43.1</v>
      </c>
      <c r="K143" s="56" t="s">
        <v>148</v>
      </c>
      <c r="L143" s="42"/>
    </row>
    <row r="144" spans="1:12" ht="30">
      <c r="A144" s="23"/>
      <c r="B144" s="15"/>
      <c r="C144" s="11"/>
      <c r="D144" s="7" t="s">
        <v>31</v>
      </c>
      <c r="E144" s="51" t="s">
        <v>51</v>
      </c>
      <c r="F144" s="52">
        <v>20</v>
      </c>
      <c r="G144" s="60">
        <v>1.6</v>
      </c>
      <c r="H144" s="60">
        <v>0.85</v>
      </c>
      <c r="I144" s="61">
        <v>6.7</v>
      </c>
      <c r="J144" s="52">
        <v>36</v>
      </c>
      <c r="K144" s="56" t="s">
        <v>133</v>
      </c>
      <c r="L144" s="42"/>
    </row>
    <row r="145" spans="1:12" ht="15">
      <c r="A145" s="23"/>
      <c r="B145" s="15"/>
      <c r="C145" s="11"/>
      <c r="D145" s="84" t="s">
        <v>91</v>
      </c>
      <c r="E145" s="72" t="s">
        <v>99</v>
      </c>
      <c r="F145" s="78">
        <v>40</v>
      </c>
      <c r="G145" s="79">
        <v>1.5</v>
      </c>
      <c r="H145" s="79">
        <v>2.35</v>
      </c>
      <c r="I145" s="80">
        <v>13.4</v>
      </c>
      <c r="J145" s="78">
        <v>66.5</v>
      </c>
      <c r="K145" s="56" t="s">
        <v>199</v>
      </c>
      <c r="L145" s="42"/>
    </row>
    <row r="146" spans="1:12" ht="1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>
      <c r="A147" s="24"/>
      <c r="B147" s="17"/>
      <c r="C147" s="8"/>
      <c r="D147" s="18" t="s">
        <v>32</v>
      </c>
      <c r="E147" s="9"/>
      <c r="F147" s="19">
        <v>820</v>
      </c>
      <c r="G147" s="19">
        <f t="shared" ref="G147:J147" si="41">SUM(G138:G146)</f>
        <v>26.580000000000002</v>
      </c>
      <c r="H147" s="19">
        <f t="shared" si="41"/>
        <v>26.470000000000002</v>
      </c>
      <c r="I147" s="19">
        <f t="shared" si="41"/>
        <v>108.23000000000002</v>
      </c>
      <c r="J147" s="19">
        <f t="shared" si="41"/>
        <v>817.55000000000007</v>
      </c>
      <c r="K147" s="25"/>
      <c r="L147" s="59">
        <f t="shared" ref="L147" si="42">SUM(L138:L146)</f>
        <v>156.5</v>
      </c>
    </row>
    <row r="148" spans="1:12" ht="15.75" thickBot="1">
      <c r="A148" s="29">
        <f>A132</f>
        <v>2</v>
      </c>
      <c r="B148" s="30">
        <f>B132</f>
        <v>8</v>
      </c>
      <c r="C148" s="91" t="s">
        <v>4</v>
      </c>
      <c r="D148" s="92"/>
      <c r="E148" s="31"/>
      <c r="F148" s="32">
        <f>F137+F147</f>
        <v>1330</v>
      </c>
      <c r="G148" s="32">
        <f t="shared" ref="G148" si="43">G137+G147</f>
        <v>45.94</v>
      </c>
      <c r="H148" s="32">
        <f t="shared" ref="H148" si="44">H137+H147</f>
        <v>46.460000000000008</v>
      </c>
      <c r="I148" s="32">
        <f t="shared" ref="I148" si="45">I137+I147</f>
        <v>189.81000000000003</v>
      </c>
      <c r="J148" s="32">
        <f t="shared" ref="J148:L148" si="46">J137+J147</f>
        <v>1397.65</v>
      </c>
      <c r="K148" s="32"/>
      <c r="L148" s="68">
        <f t="shared" si="46"/>
        <v>260.89999999999998</v>
      </c>
    </row>
    <row r="149" spans="1:12" ht="15.75" thickBot="1">
      <c r="A149" s="20">
        <v>2</v>
      </c>
      <c r="B149" s="87">
        <v>9</v>
      </c>
      <c r="C149" s="22" t="s">
        <v>19</v>
      </c>
      <c r="D149" s="7" t="s">
        <v>25</v>
      </c>
      <c r="E149" s="50" t="s">
        <v>134</v>
      </c>
      <c r="F149" s="70">
        <v>60</v>
      </c>
      <c r="G149" s="54">
        <v>0.54</v>
      </c>
      <c r="H149" s="54">
        <v>5.0599999999999996</v>
      </c>
      <c r="I149" s="55">
        <v>1.04</v>
      </c>
      <c r="J149" s="70">
        <v>63.6</v>
      </c>
      <c r="K149" s="70" t="s">
        <v>105</v>
      </c>
      <c r="L149" s="58">
        <v>104.4</v>
      </c>
    </row>
    <row r="150" spans="1:12" ht="15">
      <c r="A150" s="23"/>
      <c r="B150" s="15"/>
      <c r="C150" s="11"/>
      <c r="D150" s="5" t="s">
        <v>20</v>
      </c>
      <c r="E150" s="50" t="s">
        <v>102</v>
      </c>
      <c r="F150" s="70">
        <v>150</v>
      </c>
      <c r="G150" s="54">
        <v>11.6</v>
      </c>
      <c r="H150" s="54">
        <v>12.1</v>
      </c>
      <c r="I150" s="55">
        <v>24.56</v>
      </c>
      <c r="J150" s="70">
        <v>313.10000000000002</v>
      </c>
      <c r="K150" s="56" t="s">
        <v>200</v>
      </c>
      <c r="L150" s="42"/>
    </row>
    <row r="151" spans="1:12" ht="15">
      <c r="A151" s="23"/>
      <c r="B151" s="15"/>
      <c r="C151" s="11"/>
      <c r="D151" s="7" t="s">
        <v>21</v>
      </c>
      <c r="E151" s="51" t="s">
        <v>70</v>
      </c>
      <c r="F151" s="52" t="s">
        <v>71</v>
      </c>
      <c r="G151" s="60">
        <v>0.3</v>
      </c>
      <c r="H151" s="60">
        <v>0.1</v>
      </c>
      <c r="I151" s="61">
        <v>15.2</v>
      </c>
      <c r="J151" s="52">
        <v>62</v>
      </c>
      <c r="K151" s="52" t="s">
        <v>74</v>
      </c>
      <c r="L151" s="42"/>
    </row>
    <row r="152" spans="1:12" ht="30">
      <c r="A152" s="23"/>
      <c r="B152" s="15"/>
      <c r="C152" s="11"/>
      <c r="D152" s="7" t="s">
        <v>31</v>
      </c>
      <c r="E152" s="51" t="s">
        <v>51</v>
      </c>
      <c r="F152" s="53" t="s">
        <v>103</v>
      </c>
      <c r="G152" s="60">
        <v>1.2</v>
      </c>
      <c r="H152" s="60">
        <v>0.63</v>
      </c>
      <c r="I152" s="61">
        <v>5.0250000000000004</v>
      </c>
      <c r="J152" s="52">
        <v>27</v>
      </c>
      <c r="K152" s="56" t="s">
        <v>133</v>
      </c>
      <c r="L152" s="42"/>
    </row>
    <row r="153" spans="1:12" ht="15">
      <c r="A153" s="23"/>
      <c r="B153" s="15"/>
      <c r="C153" s="11"/>
      <c r="D153" s="7" t="s">
        <v>23</v>
      </c>
      <c r="E153" s="51" t="s">
        <v>104</v>
      </c>
      <c r="F153" s="52">
        <v>180</v>
      </c>
      <c r="G153" s="60">
        <v>2.7</v>
      </c>
      <c r="H153" s="60">
        <v>0.9</v>
      </c>
      <c r="I153" s="61">
        <v>37.799999999999997</v>
      </c>
      <c r="J153" s="52">
        <v>94.7</v>
      </c>
      <c r="K153" s="56" t="s">
        <v>168</v>
      </c>
      <c r="L153" s="42"/>
    </row>
    <row r="154" spans="1:12" ht="15">
      <c r="A154" s="24"/>
      <c r="B154" s="17"/>
      <c r="C154" s="8"/>
      <c r="D154" s="18" t="s">
        <v>32</v>
      </c>
      <c r="E154" s="9"/>
      <c r="F154" s="19">
        <v>610</v>
      </c>
      <c r="G154" s="19">
        <f>SUM(G149:G153)</f>
        <v>16.34</v>
      </c>
      <c r="H154" s="19">
        <f>SUM(H149:H153)</f>
        <v>18.79</v>
      </c>
      <c r="I154" s="19">
        <f>SUM(I149:I153)</f>
        <v>83.625</v>
      </c>
      <c r="J154" s="19">
        <f>SUM(J149:J153)</f>
        <v>560.40000000000009</v>
      </c>
      <c r="K154" s="25"/>
      <c r="L154" s="59">
        <f>SUM(L149:L153)</f>
        <v>104.4</v>
      </c>
    </row>
    <row r="155" spans="1:12" ht="15">
      <c r="A155" s="26">
        <f>A149</f>
        <v>2</v>
      </c>
      <c r="B155" s="13">
        <f>B149</f>
        <v>9</v>
      </c>
      <c r="C155" s="10" t="s">
        <v>24</v>
      </c>
      <c r="D155" s="7" t="s">
        <v>25</v>
      </c>
      <c r="E155" s="64" t="s">
        <v>106</v>
      </c>
      <c r="F155" s="77" t="s">
        <v>44</v>
      </c>
      <c r="G155" s="74">
        <v>0.86</v>
      </c>
      <c r="H155" s="74">
        <v>3.18</v>
      </c>
      <c r="I155" s="75">
        <v>5.28</v>
      </c>
      <c r="J155" s="76">
        <v>53.8</v>
      </c>
      <c r="K155" s="82" t="s">
        <v>201</v>
      </c>
      <c r="L155" s="67">
        <v>156.5</v>
      </c>
    </row>
    <row r="156" spans="1:12" ht="15">
      <c r="A156" s="23"/>
      <c r="B156" s="15"/>
      <c r="C156" s="11"/>
      <c r="D156" s="7" t="s">
        <v>26</v>
      </c>
      <c r="E156" s="51" t="s">
        <v>107</v>
      </c>
      <c r="F156" s="52" t="s">
        <v>71</v>
      </c>
      <c r="G156" s="60">
        <v>2.5</v>
      </c>
      <c r="H156" s="60">
        <v>4.5</v>
      </c>
      <c r="I156" s="61">
        <v>6.43</v>
      </c>
      <c r="J156" s="52">
        <v>77.2</v>
      </c>
      <c r="K156" s="83" t="s">
        <v>109</v>
      </c>
      <c r="L156" s="42"/>
    </row>
    <row r="157" spans="1:12" ht="15">
      <c r="A157" s="23"/>
      <c r="B157" s="15"/>
      <c r="C157" s="11"/>
      <c r="D157" s="7" t="s">
        <v>27</v>
      </c>
      <c r="E157" s="51" t="s">
        <v>202</v>
      </c>
      <c r="F157" s="52">
        <v>240</v>
      </c>
      <c r="G157" s="60">
        <v>12.15</v>
      </c>
      <c r="H157" s="60">
        <v>13.85</v>
      </c>
      <c r="I157" s="61">
        <v>33.799999999999997</v>
      </c>
      <c r="J157" s="52">
        <v>324.60000000000002</v>
      </c>
      <c r="K157" s="56" t="s">
        <v>203</v>
      </c>
      <c r="L157" s="42"/>
    </row>
    <row r="158" spans="1:12" ht="15">
      <c r="A158" s="23"/>
      <c r="B158" s="15"/>
      <c r="C158" s="11"/>
      <c r="D158" s="7" t="s">
        <v>29</v>
      </c>
      <c r="E158" s="51" t="s">
        <v>108</v>
      </c>
      <c r="F158" s="52">
        <v>200</v>
      </c>
      <c r="G158" s="60">
        <v>1</v>
      </c>
      <c r="H158" s="60">
        <v>0.2</v>
      </c>
      <c r="I158" s="61">
        <v>19.8</v>
      </c>
      <c r="J158" s="52">
        <v>86</v>
      </c>
      <c r="K158" s="83" t="s">
        <v>54</v>
      </c>
      <c r="L158" s="42"/>
    </row>
    <row r="159" spans="1:12" ht="15">
      <c r="A159" s="23"/>
      <c r="B159" s="15"/>
      <c r="C159" s="11"/>
      <c r="D159" s="7" t="s">
        <v>30</v>
      </c>
      <c r="E159" s="51" t="s">
        <v>42</v>
      </c>
      <c r="F159" s="52">
        <v>40</v>
      </c>
      <c r="G159" s="60">
        <v>3.2</v>
      </c>
      <c r="H159" s="60">
        <v>1.85</v>
      </c>
      <c r="I159" s="61">
        <v>20.78</v>
      </c>
      <c r="J159" s="52">
        <v>115</v>
      </c>
      <c r="K159" s="56" t="s">
        <v>148</v>
      </c>
      <c r="L159" s="42"/>
    </row>
    <row r="160" spans="1:12" ht="30">
      <c r="A160" s="23"/>
      <c r="B160" s="15"/>
      <c r="C160" s="11"/>
      <c r="D160" s="7" t="s">
        <v>31</v>
      </c>
      <c r="E160" s="51" t="s">
        <v>51</v>
      </c>
      <c r="F160" s="52">
        <v>40</v>
      </c>
      <c r="G160" s="60">
        <v>3.2</v>
      </c>
      <c r="H160" s="60">
        <v>1.7</v>
      </c>
      <c r="I160" s="61">
        <v>13.4</v>
      </c>
      <c r="J160" s="52">
        <v>72</v>
      </c>
      <c r="K160" s="56" t="s">
        <v>133</v>
      </c>
      <c r="L160" s="42"/>
    </row>
    <row r="161" spans="1:12" ht="15">
      <c r="A161" s="23"/>
      <c r="B161" s="15"/>
      <c r="C161" s="11"/>
      <c r="D161" s="84" t="s">
        <v>91</v>
      </c>
      <c r="E161" s="72" t="s">
        <v>204</v>
      </c>
      <c r="F161" s="42" t="s">
        <v>164</v>
      </c>
      <c r="G161" s="42">
        <v>5</v>
      </c>
      <c r="H161" s="42">
        <v>2.5</v>
      </c>
      <c r="I161" s="42">
        <v>8.5</v>
      </c>
      <c r="J161" s="42">
        <v>87</v>
      </c>
      <c r="K161" s="56" t="s">
        <v>165</v>
      </c>
      <c r="L161" s="42"/>
    </row>
    <row r="162" spans="1:12" ht="15">
      <c r="A162" s="23"/>
      <c r="B162" s="15"/>
      <c r="C162" s="11"/>
      <c r="D162" s="6"/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4"/>
      <c r="B163" s="17"/>
      <c r="C163" s="8"/>
      <c r="D163" s="18" t="s">
        <v>32</v>
      </c>
      <c r="E163" s="9"/>
      <c r="F163" s="19">
        <v>910</v>
      </c>
      <c r="G163" s="19">
        <f>SUM(G155:G162)</f>
        <v>27.909999999999997</v>
      </c>
      <c r="H163" s="59">
        <f>SUM(H155:H162)</f>
        <v>27.78</v>
      </c>
      <c r="I163" s="59">
        <f>SUM(I155:I162)</f>
        <v>107.99000000000001</v>
      </c>
      <c r="J163" s="19">
        <f>SUM(J155:J162)</f>
        <v>815.6</v>
      </c>
      <c r="K163" s="25"/>
      <c r="L163" s="59">
        <f>SUM(L155:L162)</f>
        <v>156.5</v>
      </c>
    </row>
    <row r="164" spans="1:12" ht="15.75" thickBot="1">
      <c r="A164" s="29">
        <f>A149</f>
        <v>2</v>
      </c>
      <c r="B164" s="30">
        <f>B149</f>
        <v>9</v>
      </c>
      <c r="C164" s="91" t="s">
        <v>4</v>
      </c>
      <c r="D164" s="92"/>
      <c r="E164" s="31"/>
      <c r="F164" s="32">
        <f>F154+F163</f>
        <v>1520</v>
      </c>
      <c r="G164" s="32">
        <f>G154+G163</f>
        <v>44.25</v>
      </c>
      <c r="H164" s="32">
        <f>H154+H163</f>
        <v>46.57</v>
      </c>
      <c r="I164" s="32">
        <f>I154+I163</f>
        <v>191.61500000000001</v>
      </c>
      <c r="J164" s="32">
        <f>J154+J163</f>
        <v>1376</v>
      </c>
      <c r="K164" s="32"/>
      <c r="L164" s="68">
        <f>L154+L163</f>
        <v>260.89999999999998</v>
      </c>
    </row>
    <row r="165" spans="1:12" ht="15.75" thickBot="1">
      <c r="A165" s="20">
        <v>2</v>
      </c>
      <c r="B165" s="21">
        <v>10</v>
      </c>
      <c r="C165" s="22" t="s">
        <v>19</v>
      </c>
      <c r="D165" s="7" t="s">
        <v>25</v>
      </c>
      <c r="E165" s="50" t="s">
        <v>206</v>
      </c>
      <c r="F165" s="70" t="s">
        <v>207</v>
      </c>
      <c r="G165" s="54">
        <v>2.6</v>
      </c>
      <c r="H165" s="54">
        <v>5</v>
      </c>
      <c r="I165" s="55">
        <v>15.1</v>
      </c>
      <c r="J165" s="70">
        <v>88.4</v>
      </c>
      <c r="K165" s="56" t="s">
        <v>208</v>
      </c>
      <c r="L165" s="58">
        <v>104.4</v>
      </c>
    </row>
    <row r="166" spans="1:12" ht="15">
      <c r="A166" s="23"/>
      <c r="B166" s="15"/>
      <c r="C166" s="11"/>
      <c r="D166" s="5" t="s">
        <v>20</v>
      </c>
      <c r="E166" s="50" t="s">
        <v>209</v>
      </c>
      <c r="F166" s="70">
        <v>170</v>
      </c>
      <c r="G166" s="54">
        <v>5.27</v>
      </c>
      <c r="H166" s="54">
        <v>8.5</v>
      </c>
      <c r="I166" s="55">
        <v>22.78</v>
      </c>
      <c r="J166" s="70">
        <v>190.4</v>
      </c>
      <c r="K166" s="52" t="s">
        <v>112</v>
      </c>
      <c r="L166" s="42"/>
    </row>
    <row r="167" spans="1:12" ht="15">
      <c r="A167" s="23"/>
      <c r="B167" s="15"/>
      <c r="C167" s="11"/>
      <c r="D167" s="7" t="s">
        <v>21</v>
      </c>
      <c r="E167" s="51" t="s">
        <v>110</v>
      </c>
      <c r="F167" s="52">
        <v>200</v>
      </c>
      <c r="G167" s="60">
        <v>2.9</v>
      </c>
      <c r="H167" s="60">
        <v>2.5</v>
      </c>
      <c r="I167" s="61">
        <v>19.8</v>
      </c>
      <c r="J167" s="52">
        <v>134</v>
      </c>
      <c r="K167" s="52" t="s">
        <v>113</v>
      </c>
      <c r="L167" s="42"/>
    </row>
    <row r="168" spans="1:12" ht="30">
      <c r="A168" s="23"/>
      <c r="B168" s="15"/>
      <c r="C168" s="11"/>
      <c r="D168" s="7" t="s">
        <v>31</v>
      </c>
      <c r="E168" s="51" t="s">
        <v>51</v>
      </c>
      <c r="F168" s="53" t="s">
        <v>111</v>
      </c>
      <c r="G168" s="60">
        <v>1.6</v>
      </c>
      <c r="H168" s="60">
        <v>0.85</v>
      </c>
      <c r="I168" s="61">
        <v>6.7</v>
      </c>
      <c r="J168" s="52">
        <v>36</v>
      </c>
      <c r="K168" s="56" t="s">
        <v>133</v>
      </c>
      <c r="L168" s="42"/>
    </row>
    <row r="169" spans="1:12" ht="15">
      <c r="A169" s="23"/>
      <c r="B169" s="15"/>
      <c r="C169" s="11"/>
      <c r="D169" s="7" t="s">
        <v>23</v>
      </c>
      <c r="E169" s="51" t="s">
        <v>56</v>
      </c>
      <c r="F169" s="52">
        <v>100</v>
      </c>
      <c r="G169" s="60">
        <v>0.44</v>
      </c>
      <c r="H169" s="60">
        <v>0.44</v>
      </c>
      <c r="I169" s="61">
        <v>10.78</v>
      </c>
      <c r="J169" s="52">
        <v>51.7</v>
      </c>
      <c r="K169" s="56" t="s">
        <v>147</v>
      </c>
      <c r="L169" s="42"/>
    </row>
    <row r="170" spans="1:12" ht="15">
      <c r="A170" s="23"/>
      <c r="B170" s="15"/>
      <c r="C170" s="11"/>
      <c r="D170" s="84" t="s">
        <v>91</v>
      </c>
      <c r="E170" s="72" t="s">
        <v>204</v>
      </c>
      <c r="F170" s="42" t="s">
        <v>164</v>
      </c>
      <c r="G170" s="42">
        <v>5</v>
      </c>
      <c r="H170" s="42">
        <v>2.5</v>
      </c>
      <c r="I170" s="42">
        <v>8.5</v>
      </c>
      <c r="J170" s="42">
        <v>87</v>
      </c>
      <c r="K170" s="56" t="s">
        <v>165</v>
      </c>
      <c r="L170" s="42"/>
    </row>
    <row r="171" spans="1:12" ht="15.75" customHeight="1">
      <c r="A171" s="24"/>
      <c r="B171" s="17"/>
      <c r="C171" s="8"/>
      <c r="D171" s="18" t="s">
        <v>32</v>
      </c>
      <c r="E171" s="9"/>
      <c r="F171" s="19">
        <v>675</v>
      </c>
      <c r="G171" s="19">
        <f>SUM(G165:G170)</f>
        <v>17.809999999999999</v>
      </c>
      <c r="H171" s="19">
        <f>SUM(H165:H170)</f>
        <v>19.790000000000003</v>
      </c>
      <c r="I171" s="19">
        <f>SUM(I165:I170)</f>
        <v>83.660000000000011</v>
      </c>
      <c r="J171" s="19">
        <f>SUM(J165:J170)</f>
        <v>587.5</v>
      </c>
      <c r="K171" s="25"/>
      <c r="L171" s="59">
        <f>SUM(L165:L170)</f>
        <v>104.4</v>
      </c>
    </row>
    <row r="172" spans="1:12" ht="15">
      <c r="A172" s="26">
        <f>A165</f>
        <v>2</v>
      </c>
      <c r="B172" s="13">
        <f>B165</f>
        <v>10</v>
      </c>
      <c r="C172" s="10" t="s">
        <v>24</v>
      </c>
      <c r="D172" s="7" t="s">
        <v>25</v>
      </c>
      <c r="E172" s="64" t="s">
        <v>210</v>
      </c>
      <c r="F172" s="77" t="s">
        <v>44</v>
      </c>
      <c r="G172" s="74">
        <v>0.6</v>
      </c>
      <c r="H172" s="74">
        <v>0.2</v>
      </c>
      <c r="I172" s="75">
        <v>2.2000000000000002</v>
      </c>
      <c r="J172" s="76">
        <v>14.4</v>
      </c>
      <c r="K172" s="82" t="s">
        <v>92</v>
      </c>
      <c r="L172" s="67">
        <v>156.5</v>
      </c>
    </row>
    <row r="173" spans="1:12" ht="15">
      <c r="A173" s="23"/>
      <c r="B173" s="15"/>
      <c r="C173" s="11"/>
      <c r="D173" s="7" t="s">
        <v>26</v>
      </c>
      <c r="E173" s="51" t="s">
        <v>114</v>
      </c>
      <c r="F173" s="52" t="s">
        <v>71</v>
      </c>
      <c r="G173" s="60">
        <v>2.29</v>
      </c>
      <c r="H173" s="60">
        <v>4.1500000000000004</v>
      </c>
      <c r="I173" s="61">
        <v>13.62</v>
      </c>
      <c r="J173" s="52">
        <v>101.7</v>
      </c>
      <c r="K173" s="83" t="s">
        <v>116</v>
      </c>
      <c r="L173" s="42"/>
    </row>
    <row r="174" spans="1:12" ht="15">
      <c r="A174" s="23"/>
      <c r="B174" s="15"/>
      <c r="C174" s="11"/>
      <c r="D174" s="7" t="s">
        <v>27</v>
      </c>
      <c r="E174" s="51" t="s">
        <v>211</v>
      </c>
      <c r="F174" s="52">
        <v>110</v>
      </c>
      <c r="G174" s="60">
        <v>14.7</v>
      </c>
      <c r="H174" s="60">
        <v>13.75</v>
      </c>
      <c r="I174" s="61">
        <v>29.4</v>
      </c>
      <c r="J174" s="52">
        <v>251.6</v>
      </c>
      <c r="K174" s="83" t="s">
        <v>212</v>
      </c>
      <c r="L174" s="42"/>
    </row>
    <row r="175" spans="1:12" ht="15">
      <c r="A175" s="23"/>
      <c r="B175" s="15"/>
      <c r="C175" s="11"/>
      <c r="D175" s="7" t="s">
        <v>28</v>
      </c>
      <c r="E175" s="51" t="s">
        <v>115</v>
      </c>
      <c r="F175" s="52">
        <v>150</v>
      </c>
      <c r="G175" s="60">
        <v>3.5</v>
      </c>
      <c r="H175" s="60">
        <v>6.7</v>
      </c>
      <c r="I175" s="61">
        <v>11.5</v>
      </c>
      <c r="J175" s="52">
        <v>119</v>
      </c>
      <c r="K175" s="83" t="s">
        <v>117</v>
      </c>
      <c r="L175" s="42"/>
    </row>
    <row r="176" spans="1:12" ht="15">
      <c r="A176" s="23"/>
      <c r="B176" s="15"/>
      <c r="C176" s="11"/>
      <c r="D176" s="7" t="s">
        <v>29</v>
      </c>
      <c r="E176" s="51" t="s">
        <v>213</v>
      </c>
      <c r="F176" s="52">
        <v>200</v>
      </c>
      <c r="G176" s="60">
        <v>0.1</v>
      </c>
      <c r="H176" s="60">
        <v>0.1</v>
      </c>
      <c r="I176" s="61">
        <v>29.2</v>
      </c>
      <c r="J176" s="52">
        <v>118</v>
      </c>
      <c r="K176" s="56" t="s">
        <v>214</v>
      </c>
      <c r="L176" s="42"/>
    </row>
    <row r="177" spans="1:14" ht="15">
      <c r="A177" s="23"/>
      <c r="B177" s="15"/>
      <c r="C177" s="11"/>
      <c r="D177" s="7" t="s">
        <v>30</v>
      </c>
      <c r="E177" s="51" t="s">
        <v>42</v>
      </c>
      <c r="F177" s="52">
        <v>40</v>
      </c>
      <c r="G177" s="60">
        <v>3.2</v>
      </c>
      <c r="H177" s="60">
        <v>1.85</v>
      </c>
      <c r="I177" s="61">
        <v>20.78</v>
      </c>
      <c r="J177" s="52">
        <v>115</v>
      </c>
      <c r="K177" s="56" t="s">
        <v>148</v>
      </c>
      <c r="L177" s="42"/>
    </row>
    <row r="178" spans="1:14" ht="30">
      <c r="A178" s="23"/>
      <c r="B178" s="15"/>
      <c r="C178" s="11"/>
      <c r="D178" s="7" t="s">
        <v>31</v>
      </c>
      <c r="E178" s="51" t="s">
        <v>51</v>
      </c>
      <c r="F178" s="52">
        <v>20</v>
      </c>
      <c r="G178" s="60">
        <v>1.6</v>
      </c>
      <c r="H178" s="60">
        <v>0.85</v>
      </c>
      <c r="I178" s="61">
        <v>6.7</v>
      </c>
      <c r="J178" s="52">
        <v>36</v>
      </c>
      <c r="K178" s="56" t="s">
        <v>133</v>
      </c>
      <c r="L178" s="42"/>
    </row>
    <row r="179" spans="1:14" ht="15">
      <c r="A179" s="23"/>
      <c r="B179" s="15"/>
      <c r="C179" s="11"/>
      <c r="D179" s="6"/>
      <c r="E179" s="41"/>
      <c r="F179" s="42"/>
      <c r="G179" s="42"/>
      <c r="H179" s="42"/>
      <c r="I179" s="42"/>
      <c r="J179" s="42"/>
      <c r="K179" s="43"/>
      <c r="L179" s="42"/>
    </row>
    <row r="180" spans="1:14" ht="15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4" ht="15">
      <c r="A181" s="24"/>
      <c r="B181" s="17"/>
      <c r="C181" s="8"/>
      <c r="D181" s="18" t="s">
        <v>32</v>
      </c>
      <c r="E181" s="9"/>
      <c r="F181" s="19">
        <v>785</v>
      </c>
      <c r="G181" s="19">
        <f t="shared" ref="G181:J181" si="47">SUM(G172:G180)</f>
        <v>25.990000000000002</v>
      </c>
      <c r="H181" s="19">
        <f t="shared" si="47"/>
        <v>27.600000000000005</v>
      </c>
      <c r="I181" s="19">
        <f t="shared" si="47"/>
        <v>113.4</v>
      </c>
      <c r="J181" s="19">
        <f t="shared" si="47"/>
        <v>755.7</v>
      </c>
      <c r="K181" s="25"/>
      <c r="L181" s="59">
        <f t="shared" ref="L181" si="48">SUM(L172:L180)</f>
        <v>156.5</v>
      </c>
    </row>
    <row r="182" spans="1:14" ht="15.75" thickBot="1">
      <c r="A182" s="29">
        <f>A165</f>
        <v>2</v>
      </c>
      <c r="B182" s="30">
        <f>B165</f>
        <v>10</v>
      </c>
      <c r="C182" s="91" t="s">
        <v>4</v>
      </c>
      <c r="D182" s="92"/>
      <c r="E182" s="31"/>
      <c r="F182" s="32">
        <f>F171+F181</f>
        <v>1460</v>
      </c>
      <c r="G182" s="32">
        <f t="shared" ref="G182" si="49">G171+G181</f>
        <v>43.8</v>
      </c>
      <c r="H182" s="32">
        <f t="shared" ref="H182" si="50">H171+H181</f>
        <v>47.390000000000008</v>
      </c>
      <c r="I182" s="32">
        <f t="shared" ref="I182" si="51">I171+I181</f>
        <v>197.06</v>
      </c>
      <c r="J182" s="32">
        <f t="shared" ref="J182:L182" si="52">J171+J181</f>
        <v>1343.2</v>
      </c>
      <c r="K182" s="32"/>
      <c r="L182" s="68">
        <f t="shared" si="52"/>
        <v>260.89999999999998</v>
      </c>
    </row>
    <row r="183" spans="1:14" ht="13.5" thickBot="1">
      <c r="A183" s="27"/>
      <c r="B183" s="28"/>
      <c r="C183" s="93" t="s">
        <v>5</v>
      </c>
      <c r="D183" s="93"/>
      <c r="E183" s="93"/>
      <c r="F183" s="34">
        <f>(F24+F43+F62+F81+F98+F114+F131+F148+F164+F182)/(IF(F24=0,0,1)+IF(F43=0,0,1)+IF(F62=0,0,1)+IF(F81=0,0,1)+IF(F98=0,0,1)+IF(F114=0,0,1)+IF(F131=0,0,1)+IF(F148=0,0,1)+IF(F164=0,0,1)+IF(F182=0,0,1))</f>
        <v>1384</v>
      </c>
      <c r="G183" s="34">
        <f>(G24+G43+G62+G81+G98+G114+G131+G148+G164+G182)/(IF(G24=0,0,1)+IF(G43=0,0,1)+IF(G62=0,0,1)+IF(G81=0,0,1)+IF(G98=0,0,1)+IF(G114=0,0,1)+IF(G131=0,0,1)+IF(G148=0,0,1)+IF(G164=0,0,1)+IF(G182=0,0,1))</f>
        <v>44.884</v>
      </c>
      <c r="H183" s="34">
        <f>(H24+H43+H62+H81+H98+H114+H131+H148+H164+H182)/(IF(H24=0,0,1)+IF(H43=0,0,1)+IF(H62=0,0,1)+IF(H81=0,0,1)+IF(H98=0,0,1)+IF(H114=0,0,1)+IF(H131=0,0,1)+IF(H148=0,0,1)+IF(H164=0,0,1)+IF(H182=0,0,1))</f>
        <v>46.328000000000003</v>
      </c>
      <c r="I183" s="34">
        <f>(I24+I43+I62+I81+I98+I114+I131+I148+I164+I182)/(IF(I24=0,0,1)+IF(I43=0,0,1)+IF(I62=0,0,1)+IF(I81=0,0,1)+IF(I98=0,0,1)+IF(I114=0,0,1)+IF(I131=0,0,1)+IF(I148=0,0,1)+IF(I164=0,0,1)+IF(I182=0,0,1))</f>
        <v>189.52849999999998</v>
      </c>
      <c r="J183" s="34">
        <f>(J24+J43+J62+J81+J98+J114+J131+J148+J164+J182)/(IF(J24=0,0,1)+IF(J43=0,0,1)+IF(J62=0,0,1)+IF(J81=0,0,1)+IF(J98=0,0,1)+IF(J114=0,0,1)+IF(J131=0,0,1)+IF(J148=0,0,1)+IF(J164=0,0,1)+IF(J182=0,0,1))</f>
        <v>1362.1030000000001</v>
      </c>
      <c r="K183" s="34"/>
      <c r="L183" s="34">
        <f>(L24+L43+L62+L81+L98+L114+L131+L148+L164+L182)/(IF(L24=0,0,1)+IF(L43=0,0,1)+IF(L62=0,0,1)+IF(L81=0,0,1)+IF(L98=0,0,1)+IF(L114=0,0,1)+IF(L131=0,0,1)+IF(L148=0,0,1)+IF(L164=0,0,1)+IF(L182=0,0,1))</f>
        <v>260.90000000000003</v>
      </c>
      <c r="M183" s="85"/>
      <c r="N183" s="86"/>
    </row>
    <row r="184" spans="1:14">
      <c r="N184" s="85"/>
    </row>
    <row r="189" spans="1:14" ht="15.75" customHeight="1"/>
    <row r="200" ht="15.75" customHeight="1"/>
    <row r="205" ht="15.75" customHeight="1"/>
    <row r="216" ht="15.75" customHeight="1"/>
  </sheetData>
  <mergeCells count="14">
    <mergeCell ref="C1:E1"/>
    <mergeCell ref="H1:K1"/>
    <mergeCell ref="H2:K2"/>
    <mergeCell ref="C43:D43"/>
    <mergeCell ref="C62:D62"/>
    <mergeCell ref="C81:D81"/>
    <mergeCell ref="C98:D98"/>
    <mergeCell ref="C24:D24"/>
    <mergeCell ref="C183:E183"/>
    <mergeCell ref="C182:D182"/>
    <mergeCell ref="C114:D114"/>
    <mergeCell ref="C131:D131"/>
    <mergeCell ref="C148:D148"/>
    <mergeCell ref="C164:D1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2025-09-18T05:40:37Z</dcterms:modified>
</cp:coreProperties>
</file>